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nikitanikolaev/Соревнования/2023/ВС Большая Волга Нижний Новгород 16-17.12.2023/"/>
    </mc:Choice>
  </mc:AlternateContent>
  <xr:revisionPtr revIDLastSave="0" documentId="13_ncr:1_{1B86656B-B8E3-CA42-BD04-B2758DF004A0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ВС_Большая Волга" sheetId="1" r:id="rId1"/>
    <sheet name="2007_ПР" sheetId="3" state="hidden" r:id="rId2"/>
    <sheet name="Рассчёт" sheetId="2" state="hidden" r:id="rId3"/>
  </sheets>
  <definedNames>
    <definedName name="_xlnm.Print_Area" localSheetId="0">'ВС_Большая Волга'!$A$1:$F$43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G11" i="2"/>
  <c r="K25" i="2"/>
  <c r="P25" i="2"/>
  <c r="K26" i="2"/>
  <c r="P26" i="2"/>
  <c r="P44" i="2"/>
  <c r="P45" i="2"/>
  <c r="P46" i="2"/>
  <c r="P47" i="2"/>
  <c r="P48" i="2"/>
  <c r="P49" i="2"/>
  <c r="F50" i="2"/>
  <c r="G50" i="2"/>
  <c r="H50" i="2"/>
  <c r="J50" i="2"/>
  <c r="L50" i="2"/>
  <c r="N50" i="2"/>
  <c r="P50" i="2"/>
  <c r="F63" i="2"/>
  <c r="K63" i="2"/>
  <c r="P63" i="2"/>
  <c r="U63" i="2"/>
  <c r="F64" i="2"/>
  <c r="K64" i="2"/>
  <c r="P64" i="2"/>
  <c r="U64" i="2"/>
  <c r="F65" i="2"/>
  <c r="K65" i="2"/>
  <c r="U65" i="2"/>
  <c r="F66" i="2"/>
  <c r="K66" i="2"/>
  <c r="U66" i="2"/>
  <c r="F67" i="2"/>
  <c r="K67" i="2"/>
  <c r="P67" i="2"/>
  <c r="U67" i="2"/>
  <c r="F68" i="2"/>
  <c r="P68" i="2"/>
  <c r="U68" i="2"/>
  <c r="P69" i="2"/>
  <c r="U69" i="2"/>
  <c r="F70" i="2"/>
  <c r="K70" i="2"/>
  <c r="P70" i="2"/>
  <c r="U70" i="2"/>
  <c r="F71" i="2"/>
  <c r="K71" i="2"/>
  <c r="P71" i="2"/>
  <c r="U71" i="2"/>
  <c r="F72" i="2"/>
  <c r="K72" i="2"/>
  <c r="P72" i="2"/>
  <c r="U72" i="2"/>
  <c r="F73" i="2"/>
  <c r="K73" i="2"/>
  <c r="P73" i="2"/>
  <c r="U73" i="2"/>
  <c r="P74" i="2"/>
</calcChain>
</file>

<file path=xl/sharedStrings.xml><?xml version="1.0" encoding="utf-8"?>
<sst xmlns="http://schemas.openxmlformats.org/spreadsheetml/2006/main" count="306" uniqueCount="218">
  <si>
    <t>Время</t>
  </si>
  <si>
    <t>Награждение</t>
  </si>
  <si>
    <t>Закрытие</t>
  </si>
  <si>
    <t>Ката Ж</t>
  </si>
  <si>
    <t>Ката М</t>
  </si>
  <si>
    <t>Куми Ж 53</t>
  </si>
  <si>
    <t>Куми Ж 60</t>
  </si>
  <si>
    <t>Куми Ж 60+</t>
  </si>
  <si>
    <t>Куми М 60</t>
  </si>
  <si>
    <t>Куми М 65</t>
  </si>
  <si>
    <t>Куми М 70</t>
  </si>
  <si>
    <t>Куми М 75</t>
  </si>
  <si>
    <t>Куми М 80</t>
  </si>
  <si>
    <t>Куми М 80+</t>
  </si>
  <si>
    <t>А</t>
  </si>
  <si>
    <t>Вид программы</t>
  </si>
  <si>
    <t>Площадка А</t>
  </si>
  <si>
    <t>Уч-ков</t>
  </si>
  <si>
    <t>Боёв пр.</t>
  </si>
  <si>
    <t>Финал</t>
  </si>
  <si>
    <t>Площадка В</t>
  </si>
  <si>
    <t>Площадка С</t>
  </si>
  <si>
    <t>Площадка Д</t>
  </si>
  <si>
    <t>В</t>
  </si>
  <si>
    <t>10.00</t>
  </si>
  <si>
    <t>17.00</t>
  </si>
  <si>
    <t>Куми Мабс</t>
  </si>
  <si>
    <t>Куми Жабс</t>
  </si>
  <si>
    <t>Ката М ком</t>
  </si>
  <si>
    <t>Ката Ж ком</t>
  </si>
  <si>
    <t>11.42</t>
  </si>
  <si>
    <t>11.45</t>
  </si>
  <si>
    <t>14.00</t>
  </si>
  <si>
    <t>13.35</t>
  </si>
  <si>
    <t>14.30</t>
  </si>
  <si>
    <t>13.58</t>
  </si>
  <si>
    <t>а</t>
  </si>
  <si>
    <t>б</t>
  </si>
  <si>
    <t>Ката Ж (10.00)</t>
  </si>
  <si>
    <t>Куми Ж 60 (10.00)</t>
  </si>
  <si>
    <t>Куми М 75 (10.00)</t>
  </si>
  <si>
    <t>Ката Ж (11.42)</t>
  </si>
  <si>
    <t>Куми Ж 60 (11.42)</t>
  </si>
  <si>
    <t>Куми М 75 (11.42)</t>
  </si>
  <si>
    <t>Куми Ж 60 (11.45)</t>
  </si>
  <si>
    <t>Куми М 75 (11.45)</t>
  </si>
  <si>
    <t>12.24</t>
  </si>
  <si>
    <t>Куми Ж 60 (12.24)</t>
  </si>
  <si>
    <t>Куми Ж 60+ (12.25)</t>
  </si>
  <si>
    <t>12.25</t>
  </si>
  <si>
    <t>Куми М 75 (12.24)</t>
  </si>
  <si>
    <t>Куми М 75 (12.25)</t>
  </si>
  <si>
    <t>Куми М 80+ (12.25)</t>
  </si>
  <si>
    <t>Куми М 80 (12.25)</t>
  </si>
  <si>
    <t>Куми Ж 60+ (10.00)</t>
  </si>
  <si>
    <t>Куми Ж 60+ (11.42)</t>
  </si>
  <si>
    <t>Ката М (11.45)</t>
  </si>
  <si>
    <t>Куми Ж 60+ (12.24)</t>
  </si>
  <si>
    <t>Ката М (12.24)</t>
  </si>
  <si>
    <t>Ката М (12.25)</t>
  </si>
  <si>
    <t>13.31</t>
  </si>
  <si>
    <t>Ката М (13.31)</t>
  </si>
  <si>
    <t>Куми М 80 (13.31)</t>
  </si>
  <si>
    <t>Куми М 80+ (13.31)</t>
  </si>
  <si>
    <t>Куми М 75 (13.31)</t>
  </si>
  <si>
    <t>Ката Ж ком (13.35)</t>
  </si>
  <si>
    <t>Куми М 80 (13.35)</t>
  </si>
  <si>
    <t>Куми М 80+ (13.35)</t>
  </si>
  <si>
    <t>Куми М 75 (13.35)</t>
  </si>
  <si>
    <t>Куми М 75 (13.58)</t>
  </si>
  <si>
    <t>Ката Ж ком (13.58)</t>
  </si>
  <si>
    <t>Ката М ком (14.00)</t>
  </si>
  <si>
    <t>Куми М 80 (13.58)</t>
  </si>
  <si>
    <t>Куми М 80+ (13.58)</t>
  </si>
  <si>
    <t>Куми М 80В (14.00)</t>
  </si>
  <si>
    <t>Куми М 80А (14.00)</t>
  </si>
  <si>
    <t>Куми М 80+А (14.00)</t>
  </si>
  <si>
    <t>Куми М 80+В (14.00)</t>
  </si>
  <si>
    <t>14.28</t>
  </si>
  <si>
    <t>Куми М 80В (14.28)</t>
  </si>
  <si>
    <t>Куми М 80А (14.28)</t>
  </si>
  <si>
    <t>Куми М 80+А (14.28)</t>
  </si>
  <si>
    <t>Куми М 80+В (14.28)</t>
  </si>
  <si>
    <t>Куми М 80У (14.30)</t>
  </si>
  <si>
    <t>Куми М 80+У (14.30)</t>
  </si>
  <si>
    <t>Куми М 80 (15.12)</t>
  </si>
  <si>
    <t>Куми М 80+ (15.12)</t>
  </si>
  <si>
    <t>Кута М ком (14.54)</t>
  </si>
  <si>
    <t>14.54</t>
  </si>
  <si>
    <t>Куми М 80У (14.54)</t>
  </si>
  <si>
    <t>Куми М 80+У (14.54)</t>
  </si>
  <si>
    <t>15.12</t>
  </si>
  <si>
    <t>16.00</t>
  </si>
  <si>
    <t>16.10</t>
  </si>
  <si>
    <t>Ката Ж и М</t>
  </si>
  <si>
    <t>16.20</t>
  </si>
  <si>
    <t>Ката ком Ж и М</t>
  </si>
  <si>
    <t>Ж60 и Ж60+</t>
  </si>
  <si>
    <t>М75; М80; М80+</t>
  </si>
  <si>
    <t>16.45</t>
  </si>
  <si>
    <t>Собрание</t>
  </si>
  <si>
    <t>Окончание 1 дня</t>
  </si>
  <si>
    <t>ф</t>
  </si>
  <si>
    <t>у</t>
  </si>
  <si>
    <t>10.54</t>
  </si>
  <si>
    <t>10.55</t>
  </si>
  <si>
    <t>11.30</t>
  </si>
  <si>
    <t>Ж 53А (10.00)</t>
  </si>
  <si>
    <t>Ж 53А (10.54)</t>
  </si>
  <si>
    <t>Ж 53Ут (10.55)</t>
  </si>
  <si>
    <t>Ж 53 (11.30)</t>
  </si>
  <si>
    <t>Ж 53В (10.00)</t>
  </si>
  <si>
    <t>Ж 53В (10.54)</t>
  </si>
  <si>
    <t>Ж АбсА (10.00)</t>
  </si>
  <si>
    <t>Ж АбсА (10.54)</t>
  </si>
  <si>
    <t>Ж АбсВ (10.00)</t>
  </si>
  <si>
    <t>Ж АбсВ (10.54)</t>
  </si>
  <si>
    <t>Ж АбсУт (10.55)</t>
  </si>
  <si>
    <t>Ж Абс (11.30)</t>
  </si>
  <si>
    <t>М 65А (10.55)</t>
  </si>
  <si>
    <t>М 65В (10.55)</t>
  </si>
  <si>
    <t>М 60А (11.30)</t>
  </si>
  <si>
    <t>М 60В (11.30)</t>
  </si>
  <si>
    <t>12.40</t>
  </si>
  <si>
    <t>М 60А (12.40)</t>
  </si>
  <si>
    <t>м 60В (12.40)</t>
  </si>
  <si>
    <t>М 65А (11.30)</t>
  </si>
  <si>
    <t>М 65В (11.30)</t>
  </si>
  <si>
    <t>М 65А (12.40)</t>
  </si>
  <si>
    <t>М 65В (12.40)</t>
  </si>
  <si>
    <t>12.54</t>
  </si>
  <si>
    <t>М 60А (12.54)</t>
  </si>
  <si>
    <t>м 60В (12.54)</t>
  </si>
  <si>
    <t>12.55</t>
  </si>
  <si>
    <t>М 65Ут (12.40)</t>
  </si>
  <si>
    <t>М 65Ут (12.54)</t>
  </si>
  <si>
    <t>М 65Ут (12.55)</t>
  </si>
  <si>
    <t>М 60Ут (12.55)</t>
  </si>
  <si>
    <t>13.37</t>
  </si>
  <si>
    <t>М 60 (13.37)</t>
  </si>
  <si>
    <t>М 70А (12.55)</t>
  </si>
  <si>
    <t>М 70В (12.55)</t>
  </si>
  <si>
    <t>М 65 (13.23)</t>
  </si>
  <si>
    <t>13.23</t>
  </si>
  <si>
    <t>М 60Ут (13.23)</t>
  </si>
  <si>
    <t>М 70А (13.23)</t>
  </si>
  <si>
    <t>М 70В (13.23)</t>
  </si>
  <si>
    <t>13.40</t>
  </si>
  <si>
    <t>М АбсА (13.40)</t>
  </si>
  <si>
    <t>М АбсВ (13.40)</t>
  </si>
  <si>
    <t>М 70А (13.37)</t>
  </si>
  <si>
    <t>М 70А (13.40)</t>
  </si>
  <si>
    <t>М 70В (13.37)</t>
  </si>
  <si>
    <t>М 70В (13.40)</t>
  </si>
  <si>
    <t>14.36</t>
  </si>
  <si>
    <t>М 70А (14.36)</t>
  </si>
  <si>
    <t>М 70В (14.36)</t>
  </si>
  <si>
    <t>М 70Ут (14.40)</t>
  </si>
  <si>
    <t>14.40</t>
  </si>
  <si>
    <t>М АбсА (14.36)</t>
  </si>
  <si>
    <t>М АбсА (14.40)</t>
  </si>
  <si>
    <t>М АбсВ (14.36)</t>
  </si>
  <si>
    <t>М АбсВ (14.40)</t>
  </si>
  <si>
    <t>15.18</t>
  </si>
  <si>
    <t>М АбсА (15.18)</t>
  </si>
  <si>
    <t>М АбсВ (15.18)</t>
  </si>
  <si>
    <t>М 70Ут (15.18)</t>
  </si>
  <si>
    <t>М 70 (15.22)</t>
  </si>
  <si>
    <t>15.22</t>
  </si>
  <si>
    <t>М АбсУт (15.18)</t>
  </si>
  <si>
    <t>М АбсУт (15.22)</t>
  </si>
  <si>
    <t>15.57</t>
  </si>
  <si>
    <t>М Абс (15.57)</t>
  </si>
  <si>
    <t>Ж 53; Ж Абс</t>
  </si>
  <si>
    <t>М 60; М 65</t>
  </si>
  <si>
    <t>16.35</t>
  </si>
  <si>
    <t>М 70; М Абс</t>
  </si>
  <si>
    <t>17.10</t>
  </si>
  <si>
    <t>17.20</t>
  </si>
  <si>
    <t>17.40</t>
  </si>
  <si>
    <t>17.30</t>
  </si>
  <si>
    <t>17.55</t>
  </si>
  <si>
    <t>18.05</t>
  </si>
  <si>
    <t>18.25</t>
  </si>
  <si>
    <t>18.40</t>
  </si>
  <si>
    <t>19.10</t>
  </si>
  <si>
    <t>15.15</t>
  </si>
  <si>
    <r>
      <t>Подгот.</t>
    </r>
    <r>
      <rPr>
        <b/>
        <sz val="12"/>
        <color indexed="10"/>
        <rFont val="Times New Roman"/>
        <family val="1"/>
      </rPr>
      <t xml:space="preserve"> Открытие</t>
    </r>
  </si>
  <si>
    <t>Брифинг судейской коллегии</t>
  </si>
  <si>
    <t>Приезд команд-участниц соревнований</t>
  </si>
  <si>
    <t>0:00-18:00</t>
  </si>
  <si>
    <t>Программа соревнований</t>
  </si>
  <si>
    <t>Отъезд команд-участниц соревнований</t>
  </si>
  <si>
    <t>Федерация каратэ России</t>
  </si>
  <si>
    <t>Комиссия по допуску участников, взвешивание участников.</t>
  </si>
  <si>
    <t>!!!ВНИМАНИЕ!!!</t>
  </si>
  <si>
    <t>Окончательное расписание будет сформировано по окончании комиссии по допуску участников</t>
  </si>
  <si>
    <r>
      <t xml:space="preserve">Расписание соревнований </t>
    </r>
    <r>
      <rPr>
        <sz val="12"/>
        <color rgb="FFFF0000"/>
        <rFont val="Times New Roman"/>
        <family val="1"/>
      </rPr>
      <t>!!!ПРЕДВАРИТЕЛЬНОЕ!!!</t>
    </r>
  </si>
  <si>
    <t>Жеребьёвка всех категорий</t>
  </si>
  <si>
    <t>18:00-18:30</t>
  </si>
  <si>
    <t>Весовые категории мужчины, женщины</t>
  </si>
  <si>
    <t>Весовые категории юноши и девушки 14-15 лет</t>
  </si>
  <si>
    <t>Открытие соревнований</t>
  </si>
  <si>
    <t>г. Нижний Новгород</t>
  </si>
  <si>
    <t>15-17 декабря 2023 г.</t>
  </si>
  <si>
    <t>Пятница,   15 декабря 2023 г.</t>
  </si>
  <si>
    <t>14:00-18:00</t>
  </si>
  <si>
    <t>Суббота,     16 декабря 2023 г.</t>
  </si>
  <si>
    <t>Воскресенье,   17 декабря 2023 г.</t>
  </si>
  <si>
    <t>Понедельник,    18 декабря 2023 г.</t>
  </si>
  <si>
    <t>Ката мужчины и женщины, юноши и девушки 14-15 лет, 12-13 лет</t>
  </si>
  <si>
    <t>Ката-группа 14-17 лет, 12-13 лет</t>
  </si>
  <si>
    <t>Весовые категории юниоры и юниорки 16-17 лет</t>
  </si>
  <si>
    <t>Весовые категории юноши и девушки 12-13 лет</t>
  </si>
  <si>
    <t>Окончание 1 дня соревнований</t>
  </si>
  <si>
    <t>Окончание 2 дня соревнований</t>
  </si>
  <si>
    <t>Ката мальчики и девочки 10-11 лет</t>
  </si>
  <si>
    <t xml:space="preserve">Расписание проведения 
всероссийских соревнований по каратэ "Большая Волга" (ЕКП № ) 
среди мальчиков и девочек 10-11 лет, юношей и девушек 12-13 лет, 14-15 лет, 
юниоров и юниорок 16-17 лет, мужчин и женщин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</si>
</sst>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12"/>
      <name val="Times New Roman"/>
      <family val="1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color indexed="12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distributed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left" vertical="distributed"/>
    </xf>
    <xf numFmtId="0" fontId="3" fillId="0" borderId="0" xfId="0" applyFont="1"/>
    <xf numFmtId="0" fontId="9" fillId="0" borderId="1" xfId="0" applyFont="1" applyBorder="1" applyAlignment="1">
      <alignment vertical="distributed"/>
    </xf>
    <xf numFmtId="0" fontId="9" fillId="0" borderId="1" xfId="0" applyFont="1" applyBorder="1"/>
    <xf numFmtId="0" fontId="9" fillId="0" borderId="0" xfId="0" applyFont="1"/>
    <xf numFmtId="0" fontId="9" fillId="0" borderId="2" xfId="0" applyFont="1" applyBorder="1" applyAlignment="1">
      <alignment vertical="distributed"/>
    </xf>
    <xf numFmtId="0" fontId="9" fillId="0" borderId="0" xfId="0" applyFont="1" applyAlignment="1">
      <alignment vertical="distributed"/>
    </xf>
    <xf numFmtId="0" fontId="9" fillId="2" borderId="1" xfId="0" applyFont="1" applyFill="1" applyBorder="1"/>
    <xf numFmtId="0" fontId="9" fillId="3" borderId="1" xfId="0" applyFont="1" applyFill="1" applyBorder="1"/>
    <xf numFmtId="0" fontId="9" fillId="4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9" fillId="7" borderId="1" xfId="0" applyFont="1" applyFill="1" applyBorder="1"/>
    <xf numFmtId="0" fontId="10" fillId="0" borderId="1" xfId="0" applyFont="1" applyBorder="1" applyAlignment="1">
      <alignment horizontal="center" vertical="distributed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5" borderId="1" xfId="0" applyFont="1" applyFill="1" applyBorder="1"/>
    <xf numFmtId="0" fontId="10" fillId="2" borderId="1" xfId="0" applyFont="1" applyFill="1" applyBorder="1"/>
    <xf numFmtId="0" fontId="10" fillId="4" borderId="1" xfId="0" applyFont="1" applyFill="1" applyBorder="1"/>
    <xf numFmtId="0" fontId="10" fillId="3" borderId="1" xfId="0" applyFont="1" applyFill="1" applyBorder="1"/>
    <xf numFmtId="0" fontId="10" fillId="6" borderId="1" xfId="0" applyFont="1" applyFill="1" applyBorder="1"/>
    <xf numFmtId="0" fontId="10" fillId="7" borderId="1" xfId="0" applyFont="1" applyFill="1" applyBorder="1"/>
    <xf numFmtId="49" fontId="8" fillId="0" borderId="1" xfId="0" applyNumberFormat="1" applyFont="1" applyBorder="1" applyAlignment="1">
      <alignment vertical="distributed"/>
    </xf>
    <xf numFmtId="0" fontId="7" fillId="0" borderId="0" xfId="0" applyFont="1" applyAlignment="1">
      <alignment vertical="distributed"/>
    </xf>
    <xf numFmtId="0" fontId="9" fillId="0" borderId="3" xfId="0" applyFont="1" applyBorder="1"/>
    <xf numFmtId="0" fontId="11" fillId="0" borderId="1" xfId="0" applyFont="1" applyBorder="1" applyAlignment="1">
      <alignment horizontal="center"/>
    </xf>
    <xf numFmtId="0" fontId="3" fillId="7" borderId="1" xfId="0" applyFont="1" applyFill="1" applyBorder="1"/>
    <xf numFmtId="0" fontId="3" fillId="6" borderId="1" xfId="0" applyFont="1" applyFill="1" applyBorder="1"/>
    <xf numFmtId="0" fontId="3" fillId="8" borderId="1" xfId="0" applyFont="1" applyFill="1" applyBorder="1"/>
    <xf numFmtId="0" fontId="9" fillId="8" borderId="1" xfId="0" applyFont="1" applyFill="1" applyBorder="1"/>
    <xf numFmtId="0" fontId="9" fillId="0" borderId="4" xfId="0" applyFont="1" applyBorder="1"/>
    <xf numFmtId="0" fontId="9" fillId="0" borderId="5" xfId="0" applyFont="1" applyBorder="1"/>
    <xf numFmtId="0" fontId="9" fillId="3" borderId="6" xfId="0" applyFont="1" applyFill="1" applyBorder="1"/>
    <xf numFmtId="0" fontId="9" fillId="2" borderId="6" xfId="0" applyFont="1" applyFill="1" applyBorder="1"/>
    <xf numFmtId="0" fontId="9" fillId="5" borderId="6" xfId="0" applyFont="1" applyFill="1" applyBorder="1"/>
    <xf numFmtId="0" fontId="3" fillId="9" borderId="1" xfId="0" applyFont="1" applyFill="1" applyBorder="1"/>
    <xf numFmtId="0" fontId="9" fillId="9" borderId="1" xfId="0" applyFont="1" applyFill="1" applyBorder="1"/>
    <xf numFmtId="0" fontId="3" fillId="10" borderId="1" xfId="0" applyFont="1" applyFill="1" applyBorder="1"/>
    <xf numFmtId="0" fontId="9" fillId="10" borderId="1" xfId="0" applyFont="1" applyFill="1" applyBorder="1"/>
    <xf numFmtId="49" fontId="7" fillId="0" borderId="1" xfId="0" applyNumberFormat="1" applyFont="1" applyBorder="1" applyAlignment="1">
      <alignment vertical="distributed"/>
    </xf>
    <xf numFmtId="49" fontId="7" fillId="0" borderId="2" xfId="0" applyNumberFormat="1" applyFont="1" applyBorder="1" applyAlignment="1">
      <alignment vertical="distributed"/>
    </xf>
    <xf numFmtId="49" fontId="7" fillId="0" borderId="1" xfId="0" applyNumberFormat="1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0" borderId="1" xfId="0" applyFont="1" applyBorder="1"/>
    <xf numFmtId="0" fontId="2" fillId="9" borderId="1" xfId="0" applyFont="1" applyFill="1" applyBorder="1"/>
    <xf numFmtId="0" fontId="2" fillId="2" borderId="1" xfId="0" applyFont="1" applyFill="1" applyBorder="1"/>
    <xf numFmtId="0" fontId="10" fillId="9" borderId="1" xfId="0" applyFont="1" applyFill="1" applyBorder="1"/>
    <xf numFmtId="0" fontId="2" fillId="5" borderId="1" xfId="0" applyFont="1" applyFill="1" applyBorder="1"/>
    <xf numFmtId="0" fontId="2" fillId="10" borderId="1" xfId="0" applyFont="1" applyFill="1" applyBorder="1"/>
    <xf numFmtId="0" fontId="10" fillId="10" borderId="1" xfId="0" applyFont="1" applyFill="1" applyBorder="1"/>
    <xf numFmtId="0" fontId="5" fillId="0" borderId="1" xfId="0" applyFont="1" applyBorder="1"/>
    <xf numFmtId="0" fontId="2" fillId="3" borderId="6" xfId="0" applyFont="1" applyFill="1" applyBorder="1"/>
    <xf numFmtId="0" fontId="1" fillId="0" borderId="1" xfId="0" applyFont="1" applyBorder="1"/>
    <xf numFmtId="0" fontId="5" fillId="3" borderId="6" xfId="0" applyFont="1" applyFill="1" applyBorder="1"/>
    <xf numFmtId="0" fontId="5" fillId="3" borderId="1" xfId="0" applyFont="1" applyFill="1" applyBorder="1"/>
    <xf numFmtId="0" fontId="5" fillId="6" borderId="1" xfId="0" applyFont="1" applyFill="1" applyBorder="1"/>
    <xf numFmtId="0" fontId="5" fillId="10" borderId="1" xfId="0" applyFont="1" applyFill="1" applyBorder="1"/>
    <xf numFmtId="0" fontId="5" fillId="7" borderId="1" xfId="0" applyFont="1" applyFill="1" applyBorder="1"/>
    <xf numFmtId="0" fontId="5" fillId="4" borderId="1" xfId="0" applyFont="1" applyFill="1" applyBorder="1"/>
    <xf numFmtId="0" fontId="5" fillId="2" borderId="1" xfId="0" applyFont="1" applyFill="1" applyBorder="1"/>
    <xf numFmtId="0" fontId="5" fillId="9" borderId="1" xfId="0" applyFont="1" applyFill="1" applyBorder="1"/>
    <xf numFmtId="0" fontId="5" fillId="5" borderId="1" xfId="0" applyFont="1" applyFill="1" applyBorder="1"/>
    <xf numFmtId="49" fontId="8" fillId="0" borderId="0" xfId="0" applyNumberFormat="1" applyFont="1" applyAlignment="1">
      <alignment vertical="distributed"/>
    </xf>
    <xf numFmtId="17" fontId="10" fillId="3" borderId="1" xfId="0" applyNumberFormat="1" applyFont="1" applyFill="1" applyBorder="1"/>
    <xf numFmtId="17" fontId="2" fillId="5" borderId="1" xfId="0" applyNumberFormat="1" applyFont="1" applyFill="1" applyBorder="1"/>
    <xf numFmtId="0" fontId="12" fillId="0" borderId="0" xfId="0" applyFont="1" applyAlignment="1">
      <alignment vertical="distributed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left" vertical="distributed"/>
    </xf>
    <xf numFmtId="0" fontId="14" fillId="0" borderId="0" xfId="0" applyFont="1" applyAlignment="1">
      <alignment horizontal="left" vertical="distributed"/>
    </xf>
    <xf numFmtId="0" fontId="2" fillId="0" borderId="7" xfId="0" applyFont="1" applyBorder="1" applyAlignment="1">
      <alignment horizontal="left" vertical="distributed"/>
    </xf>
    <xf numFmtId="0" fontId="6" fillId="0" borderId="0" xfId="0" applyFont="1" applyAlignment="1">
      <alignment vertical="distributed"/>
    </xf>
    <xf numFmtId="0" fontId="2" fillId="0" borderId="0" xfId="0" applyFont="1" applyAlignment="1">
      <alignment vertical="center" wrapText="1"/>
    </xf>
    <xf numFmtId="0" fontId="14" fillId="0" borderId="0" xfId="0" applyFont="1" applyAlignment="1">
      <alignment horizontal="center" vertical="distributed"/>
    </xf>
    <xf numFmtId="0" fontId="9" fillId="0" borderId="0" xfId="0" applyFont="1" applyAlignment="1">
      <alignment horizontal="right" vertical="distributed"/>
    </xf>
    <xf numFmtId="0" fontId="14" fillId="0" borderId="0" xfId="0" applyFont="1" applyAlignment="1">
      <alignment vertical="distributed"/>
    </xf>
    <xf numFmtId="0" fontId="2" fillId="9" borderId="1" xfId="0" applyFont="1" applyFill="1" applyBorder="1" applyAlignment="1">
      <alignment horizontal="left" vertical="distributed"/>
    </xf>
    <xf numFmtId="20" fontId="2" fillId="9" borderId="1" xfId="0" applyNumberFormat="1" applyFont="1" applyFill="1" applyBorder="1" applyAlignment="1">
      <alignment horizontal="left" vertical="distributed"/>
    </xf>
    <xf numFmtId="0" fontId="9" fillId="0" borderId="0" xfId="0" applyFont="1" applyAlignment="1">
      <alignment horizontal="center" vertical="distributed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distributed"/>
    </xf>
    <xf numFmtId="0" fontId="14" fillId="0" borderId="0" xfId="0" applyFont="1" applyAlignment="1">
      <alignment horizontal="left" vertical="distributed"/>
    </xf>
    <xf numFmtId="0" fontId="1" fillId="0" borderId="8" xfId="0" applyFont="1" applyBorder="1" applyAlignment="1">
      <alignment horizontal="left" vertical="distributed"/>
    </xf>
    <xf numFmtId="0" fontId="1" fillId="0" borderId="9" xfId="0" applyFont="1" applyBorder="1" applyAlignment="1">
      <alignment horizontal="left" vertical="distributed"/>
    </xf>
    <xf numFmtId="0" fontId="1" fillId="0" borderId="6" xfId="0" applyFont="1" applyBorder="1" applyAlignment="1">
      <alignment horizontal="left" vertical="distributed"/>
    </xf>
    <xf numFmtId="0" fontId="2" fillId="0" borderId="8" xfId="0" applyFont="1" applyBorder="1" applyAlignment="1">
      <alignment horizontal="left" vertical="distributed"/>
    </xf>
    <xf numFmtId="0" fontId="2" fillId="0" borderId="9" xfId="0" applyFont="1" applyBorder="1" applyAlignment="1">
      <alignment horizontal="left" vertical="distributed"/>
    </xf>
    <xf numFmtId="0" fontId="2" fillId="0" borderId="6" xfId="0" applyFont="1" applyBorder="1" applyAlignment="1">
      <alignment horizontal="left" vertical="distributed"/>
    </xf>
    <xf numFmtId="0" fontId="16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1" fillId="0" borderId="1" xfId="0" applyFont="1" applyBorder="1" applyAlignment="1">
      <alignment horizontal="left" vertical="distributed"/>
    </xf>
    <xf numFmtId="0" fontId="9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distributed" wrapText="1"/>
    </xf>
    <xf numFmtId="0" fontId="14" fillId="11" borderId="0" xfId="0" applyFont="1" applyFill="1" applyAlignment="1">
      <alignment horizontal="left" vertical="distributed"/>
    </xf>
    <xf numFmtId="0" fontId="15" fillId="0" borderId="9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20" fontId="2" fillId="9" borderId="2" xfId="0" applyNumberFormat="1" applyFont="1" applyFill="1" applyBorder="1" applyAlignment="1">
      <alignment horizontal="left" vertical="distributed"/>
    </xf>
    <xf numFmtId="20" fontId="2" fillId="9" borderId="10" xfId="0" applyNumberFormat="1" applyFont="1" applyFill="1" applyBorder="1" applyAlignment="1">
      <alignment horizontal="left" vertical="distributed"/>
    </xf>
    <xf numFmtId="20" fontId="2" fillId="9" borderId="11" xfId="0" applyNumberFormat="1" applyFont="1" applyFill="1" applyBorder="1" applyAlignment="1">
      <alignment horizontal="left" vertical="distributed"/>
    </xf>
    <xf numFmtId="0" fontId="10" fillId="6" borderId="1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/>
    </xf>
    <xf numFmtId="0" fontId="10" fillId="13" borderId="8" xfId="0" applyFont="1" applyFill="1" applyBorder="1" applyAlignment="1">
      <alignment horizontal="center"/>
    </xf>
    <xf numFmtId="0" fontId="10" fillId="13" borderId="9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17" fillId="0" borderId="8" xfId="0" applyFont="1" applyBorder="1" applyAlignment="1">
      <alignment horizontal="left" vertical="distributed"/>
    </xf>
    <xf numFmtId="0" fontId="17" fillId="0" borderId="9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0</xdr:row>
      <xdr:rowOff>0</xdr:rowOff>
    </xdr:from>
    <xdr:to>
      <xdr:col>5</xdr:col>
      <xdr:colOff>1346200</xdr:colOff>
      <xdr:row>0</xdr:row>
      <xdr:rowOff>0</xdr:rowOff>
    </xdr:to>
    <xdr:sp macro="" textlink="">
      <xdr:nvSpPr>
        <xdr:cNvPr id="1196" name="Picture 1">
          <a:extLst>
            <a:ext uri="{FF2B5EF4-FFF2-40B4-BE49-F238E27FC236}">
              <a16:creationId xmlns:a16="http://schemas.microsoft.com/office/drawing/2014/main" id="{2E3039B0-D7F6-F743-AD71-EB29DF6B5DD5}"/>
            </a:ext>
          </a:extLst>
        </xdr:cNvPr>
        <xdr:cNvSpPr>
          <a:spLocks noChangeAspect="1" noChangeArrowheads="1"/>
        </xdr:cNvSpPr>
      </xdr:nvSpPr>
      <xdr:spPr bwMode="auto">
        <a:xfrm>
          <a:off x="6286500" y="0"/>
          <a:ext cx="127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3"/>
  <sheetViews>
    <sheetView tabSelected="1" zoomScale="140" zoomScaleNormal="140" zoomScaleSheetLayoutView="100" workbookViewId="0">
      <selection activeCell="H23" sqref="H23"/>
    </sheetView>
  </sheetViews>
  <sheetFormatPr baseColWidth="10" defaultColWidth="9.1640625" defaultRowHeight="16" x14ac:dyDescent="0.2"/>
  <cols>
    <col min="1" max="1" width="3" style="1" customWidth="1"/>
    <col min="2" max="2" width="13.33203125" style="3" customWidth="1"/>
    <col min="3" max="3" width="28" style="5" customWidth="1"/>
    <col min="4" max="4" width="16" style="74" customWidth="1"/>
    <col min="5" max="5" width="6.1640625" style="74" customWidth="1"/>
    <col min="6" max="6" width="22.33203125" style="74" customWidth="1"/>
    <col min="7" max="7" width="6.83203125" style="4" customWidth="1"/>
    <col min="8" max="8" width="8.83203125" style="4" customWidth="1"/>
    <col min="9" max="9" width="6.1640625" style="4" customWidth="1"/>
    <col min="10" max="12" width="9.1640625" style="4"/>
    <col min="13" max="14" width="9.1640625" style="1"/>
    <col min="15" max="15" width="9.1640625" style="2"/>
    <col min="16" max="16384" width="9.1640625" style="1"/>
  </cols>
  <sheetData>
    <row r="1" spans="2:14" x14ac:dyDescent="0.2">
      <c r="B1" s="101" t="s">
        <v>193</v>
      </c>
      <c r="C1" s="101"/>
      <c r="D1" s="101"/>
      <c r="E1" s="101"/>
      <c r="F1" s="101"/>
    </row>
    <row r="2" spans="2:14" x14ac:dyDescent="0.2">
      <c r="B2" s="89" t="s">
        <v>203</v>
      </c>
      <c r="C2" s="88"/>
      <c r="D2" s="88"/>
      <c r="E2" s="88"/>
      <c r="F2" s="84" t="s">
        <v>204</v>
      </c>
    </row>
    <row r="3" spans="2:14" ht="79" customHeight="1" x14ac:dyDescent="0.2">
      <c r="B3" s="102" t="s">
        <v>217</v>
      </c>
      <c r="C3" s="102"/>
      <c r="D3" s="102"/>
      <c r="E3" s="102"/>
      <c r="F3" s="102"/>
    </row>
    <row r="4" spans="2:14" ht="12" customHeight="1" x14ac:dyDescent="0.2">
      <c r="B4" s="77"/>
      <c r="C4" s="77"/>
      <c r="D4" s="77"/>
      <c r="E4" s="77"/>
      <c r="F4" s="77"/>
    </row>
    <row r="5" spans="2:14" ht="21" customHeight="1" x14ac:dyDescent="0.2">
      <c r="B5" s="91" t="s">
        <v>205</v>
      </c>
      <c r="C5" s="91"/>
      <c r="D5" s="91"/>
      <c r="E5" s="91"/>
      <c r="F5" s="91"/>
    </row>
    <row r="6" spans="2:14" ht="18" x14ac:dyDescent="0.2">
      <c r="B6" s="85"/>
      <c r="C6" s="85"/>
      <c r="D6" s="85"/>
      <c r="E6" s="85"/>
      <c r="F6" s="85"/>
    </row>
    <row r="7" spans="2:14" ht="17" x14ac:dyDescent="0.2">
      <c r="B7" s="86" t="s">
        <v>190</v>
      </c>
      <c r="C7" s="100" t="s">
        <v>189</v>
      </c>
      <c r="D7" s="100"/>
      <c r="E7" s="100"/>
      <c r="F7" s="100"/>
      <c r="M7" s="2"/>
      <c r="N7" s="2"/>
    </row>
    <row r="8" spans="2:14" ht="18" customHeight="1" x14ac:dyDescent="0.2">
      <c r="B8" s="86" t="s">
        <v>206</v>
      </c>
      <c r="C8" s="100" t="s">
        <v>194</v>
      </c>
      <c r="D8" s="100"/>
      <c r="E8" s="100"/>
      <c r="F8" s="100"/>
      <c r="M8" s="2"/>
      <c r="N8" s="2"/>
    </row>
    <row r="9" spans="2:14" ht="18" customHeight="1" x14ac:dyDescent="0.2">
      <c r="B9" s="86" t="s">
        <v>199</v>
      </c>
      <c r="C9" s="100" t="s">
        <v>198</v>
      </c>
      <c r="D9" s="100"/>
      <c r="E9" s="100"/>
      <c r="F9" s="100"/>
      <c r="H9" s="76"/>
      <c r="I9" s="2"/>
      <c r="M9" s="2"/>
      <c r="N9" s="2"/>
    </row>
    <row r="10" spans="2:14" ht="21" customHeight="1" x14ac:dyDescent="0.2">
      <c r="B10" s="78"/>
      <c r="D10" s="5"/>
      <c r="E10" s="5"/>
      <c r="F10" s="5"/>
      <c r="H10" s="76"/>
      <c r="I10" s="2"/>
      <c r="M10" s="2"/>
      <c r="N10" s="2"/>
    </row>
    <row r="11" spans="2:14" ht="21" customHeight="1" x14ac:dyDescent="0.2">
      <c r="B11" s="91" t="s">
        <v>207</v>
      </c>
      <c r="C11" s="91"/>
      <c r="D11" s="91"/>
      <c r="E11" s="91"/>
      <c r="F11" s="91"/>
      <c r="H11" s="76"/>
      <c r="I11" s="2"/>
      <c r="M11" s="2"/>
      <c r="N11" s="2"/>
    </row>
    <row r="12" spans="2:14" ht="10.5" customHeight="1" x14ac:dyDescent="0.2">
      <c r="B12" s="79"/>
      <c r="C12" s="79"/>
      <c r="D12" s="79"/>
      <c r="E12" s="79"/>
      <c r="F12" s="79"/>
      <c r="H12" s="76"/>
      <c r="I12" s="2"/>
      <c r="M12" s="2"/>
      <c r="N12" s="2"/>
    </row>
    <row r="13" spans="2:14" ht="18" customHeight="1" x14ac:dyDescent="0.2">
      <c r="B13" s="103" t="s">
        <v>191</v>
      </c>
      <c r="C13" s="103"/>
      <c r="D13" s="103"/>
      <c r="E13" s="103"/>
      <c r="F13" s="103"/>
      <c r="M13" s="6"/>
      <c r="N13"/>
    </row>
    <row r="14" spans="2:14" ht="10.5" customHeight="1" x14ac:dyDescent="0.2">
      <c r="B14" s="80"/>
      <c r="C14" s="78"/>
      <c r="D14" s="78"/>
      <c r="E14" s="78"/>
      <c r="F14" s="78"/>
      <c r="M14" s="6"/>
      <c r="N14"/>
    </row>
    <row r="15" spans="2:14" ht="18" customHeight="1" x14ac:dyDescent="0.2">
      <c r="B15" s="87">
        <v>0.35416666666666669</v>
      </c>
      <c r="C15" s="100" t="s">
        <v>188</v>
      </c>
      <c r="D15" s="100"/>
      <c r="E15" s="100"/>
      <c r="F15" s="100"/>
      <c r="M15" s="2"/>
      <c r="N15" s="2"/>
    </row>
    <row r="16" spans="2:14" ht="18" customHeight="1" x14ac:dyDescent="0.2">
      <c r="B16" s="106">
        <v>0.375</v>
      </c>
      <c r="C16" s="100" t="s">
        <v>210</v>
      </c>
      <c r="D16" s="100"/>
      <c r="E16" s="100"/>
      <c r="F16" s="100"/>
      <c r="M16" s="2"/>
      <c r="N16" s="2"/>
    </row>
    <row r="17" spans="2:15" ht="18" customHeight="1" x14ac:dyDescent="0.2">
      <c r="B17" s="107"/>
      <c r="C17" s="92" t="s">
        <v>211</v>
      </c>
      <c r="D17" s="93"/>
      <c r="E17" s="93"/>
      <c r="F17" s="94"/>
      <c r="M17" s="2"/>
      <c r="N17" s="2"/>
    </row>
    <row r="18" spans="2:15" ht="18" customHeight="1" x14ac:dyDescent="0.2">
      <c r="B18" s="108"/>
      <c r="C18" s="100" t="s">
        <v>200</v>
      </c>
      <c r="D18" s="100"/>
      <c r="E18" s="100"/>
      <c r="F18" s="100"/>
      <c r="M18" s="2"/>
      <c r="N18" s="2"/>
    </row>
    <row r="19" spans="2:15" ht="18" customHeight="1" x14ac:dyDescent="0.2">
      <c r="B19" s="106">
        <v>0.41666666666666669</v>
      </c>
      <c r="C19" s="100" t="s">
        <v>212</v>
      </c>
      <c r="D19" s="100"/>
      <c r="E19" s="100"/>
      <c r="F19" s="100"/>
      <c r="M19" s="2"/>
      <c r="N19" s="2"/>
    </row>
    <row r="20" spans="2:15" ht="18" customHeight="1" x14ac:dyDescent="0.2">
      <c r="B20" s="108"/>
      <c r="C20" s="92" t="s">
        <v>201</v>
      </c>
      <c r="D20" s="104"/>
      <c r="E20" s="104"/>
      <c r="F20" s="105"/>
    </row>
    <row r="21" spans="2:15" ht="18" customHeight="1" x14ac:dyDescent="0.2">
      <c r="B21" s="87">
        <v>0.54166666666666663</v>
      </c>
      <c r="C21" s="121" t="s">
        <v>202</v>
      </c>
      <c r="D21" s="122"/>
      <c r="E21" s="122"/>
      <c r="F21" s="123"/>
    </row>
    <row r="22" spans="2:15" ht="18" customHeight="1" x14ac:dyDescent="0.2">
      <c r="B22" s="87">
        <v>0.58333333333333337</v>
      </c>
      <c r="C22" s="92" t="s">
        <v>213</v>
      </c>
      <c r="D22" s="93"/>
      <c r="E22" s="93"/>
      <c r="F22" s="94"/>
    </row>
    <row r="23" spans="2:15" ht="18" customHeight="1" x14ac:dyDescent="0.2">
      <c r="B23" s="87">
        <v>0.79166666666666663</v>
      </c>
      <c r="C23" s="95" t="s">
        <v>214</v>
      </c>
      <c r="D23" s="96"/>
      <c r="E23" s="96"/>
      <c r="F23" s="97"/>
      <c r="M23" s="6"/>
      <c r="N23"/>
    </row>
    <row r="24" spans="2:15" ht="10.5" customHeight="1" x14ac:dyDescent="0.2">
      <c r="B24" s="81"/>
      <c r="C24" s="82"/>
      <c r="H24" s="1"/>
      <c r="I24" s="1"/>
      <c r="J24" s="1"/>
      <c r="K24" s="1"/>
      <c r="O24" s="1"/>
    </row>
    <row r="25" spans="2:15" ht="21" customHeight="1" x14ac:dyDescent="0.2">
      <c r="B25" s="91" t="s">
        <v>208</v>
      </c>
      <c r="C25" s="91"/>
      <c r="D25" s="91"/>
      <c r="E25" s="91"/>
      <c r="F25" s="91"/>
      <c r="M25" s="2"/>
      <c r="N25" s="2"/>
    </row>
    <row r="26" spans="2:15" ht="10.5" customHeight="1" x14ac:dyDescent="0.2">
      <c r="B26" s="79"/>
      <c r="C26" s="79"/>
      <c r="D26" s="79"/>
      <c r="E26" s="79"/>
      <c r="F26" s="79"/>
      <c r="M26" s="2"/>
      <c r="N26" s="2"/>
    </row>
    <row r="27" spans="2:15" ht="10.5" customHeight="1" x14ac:dyDescent="0.2">
      <c r="B27" s="79"/>
      <c r="C27" s="79"/>
      <c r="D27" s="79"/>
      <c r="E27" s="79"/>
      <c r="F27" s="79"/>
      <c r="H27" s="76"/>
      <c r="I27" s="2"/>
      <c r="M27" s="2"/>
      <c r="N27" s="2"/>
    </row>
    <row r="28" spans="2:15" ht="18" customHeight="1" x14ac:dyDescent="0.2">
      <c r="B28" s="103" t="s">
        <v>191</v>
      </c>
      <c r="C28" s="103"/>
      <c r="D28" s="103"/>
      <c r="E28" s="103"/>
      <c r="F28" s="103"/>
      <c r="M28" s="6"/>
      <c r="N28"/>
    </row>
    <row r="29" spans="2:15" ht="10.5" customHeight="1" x14ac:dyDescent="0.2">
      <c r="B29" s="80"/>
      <c r="C29" s="78"/>
      <c r="D29" s="78"/>
      <c r="E29" s="78"/>
      <c r="F29" s="78"/>
      <c r="M29" s="6"/>
      <c r="N29"/>
    </row>
    <row r="30" spans="2:15" ht="18" customHeight="1" x14ac:dyDescent="0.2">
      <c r="B30" s="87">
        <v>0.35416666666666669</v>
      </c>
      <c r="C30" s="92" t="s">
        <v>188</v>
      </c>
      <c r="D30" s="93"/>
      <c r="E30" s="93"/>
      <c r="F30" s="94"/>
      <c r="M30" s="2"/>
      <c r="N30" s="2"/>
    </row>
    <row r="31" spans="2:15" ht="18" customHeight="1" x14ac:dyDescent="0.2">
      <c r="B31" s="87">
        <v>0.375</v>
      </c>
      <c r="C31" s="92" t="s">
        <v>216</v>
      </c>
      <c r="D31" s="93"/>
      <c r="E31" s="93"/>
      <c r="F31" s="94"/>
      <c r="M31" s="2"/>
      <c r="N31" s="2"/>
    </row>
    <row r="32" spans="2:15" ht="17.25" customHeight="1" x14ac:dyDescent="0.2">
      <c r="B32" s="87">
        <v>0.79166666666666663</v>
      </c>
      <c r="C32" s="95" t="s">
        <v>215</v>
      </c>
      <c r="D32" s="96"/>
      <c r="E32" s="96"/>
      <c r="F32" s="97"/>
      <c r="O32" s="1"/>
    </row>
    <row r="33" spans="2:14" ht="21" customHeight="1" x14ac:dyDescent="0.2">
      <c r="B33" s="81"/>
      <c r="C33" s="82"/>
      <c r="F33" s="79"/>
      <c r="H33" s="76"/>
      <c r="I33" s="2"/>
      <c r="M33" s="2"/>
      <c r="N33" s="2"/>
    </row>
    <row r="34" spans="2:14" ht="18" customHeight="1" x14ac:dyDescent="0.2">
      <c r="B34" s="91" t="s">
        <v>209</v>
      </c>
      <c r="C34" s="91"/>
      <c r="D34" s="91"/>
      <c r="E34" s="91"/>
      <c r="F34" s="91"/>
    </row>
    <row r="35" spans="2:14" ht="18" customHeight="1" x14ac:dyDescent="0.2">
      <c r="B35" s="83"/>
      <c r="C35" s="83"/>
      <c r="D35" s="83"/>
      <c r="E35" s="83"/>
      <c r="F35" s="5"/>
      <c r="M35" s="2"/>
      <c r="N35" s="2"/>
    </row>
    <row r="36" spans="2:14" ht="17" customHeight="1" x14ac:dyDescent="0.2">
      <c r="B36" s="86" t="s">
        <v>190</v>
      </c>
      <c r="C36" s="92" t="s">
        <v>192</v>
      </c>
      <c r="D36" s="93"/>
      <c r="E36" s="93"/>
      <c r="F36" s="94"/>
      <c r="H36" s="76"/>
      <c r="I36" s="2"/>
      <c r="M36" s="2"/>
      <c r="N36" s="2"/>
    </row>
    <row r="37" spans="2:14" ht="20.25" customHeight="1" x14ac:dyDescent="0.2">
      <c r="B37" s="79"/>
      <c r="C37" s="79"/>
      <c r="D37" s="79"/>
      <c r="E37" s="79"/>
    </row>
    <row r="38" spans="2:14" ht="17" customHeight="1" x14ac:dyDescent="0.2">
      <c r="C38" s="98" t="s">
        <v>195</v>
      </c>
      <c r="D38" s="98"/>
    </row>
    <row r="39" spans="2:14" ht="34" customHeight="1" x14ac:dyDescent="0.2">
      <c r="C39" s="99" t="s">
        <v>197</v>
      </c>
      <c r="D39" s="99"/>
    </row>
    <row r="40" spans="2:14" ht="51" customHeight="1" x14ac:dyDescent="0.2">
      <c r="C40" s="90" t="s">
        <v>196</v>
      </c>
      <c r="D40" s="90"/>
    </row>
    <row r="41" spans="2:14" x14ac:dyDescent="0.2">
      <c r="J41" s="74"/>
      <c r="K41" s="74"/>
    </row>
    <row r="42" spans="2:14" x14ac:dyDescent="0.2">
      <c r="J42" s="74"/>
      <c r="K42" s="74"/>
    </row>
    <row r="43" spans="2:14" x14ac:dyDescent="0.2">
      <c r="J43" s="74"/>
      <c r="K43" s="74"/>
    </row>
  </sheetData>
  <mergeCells count="29">
    <mergeCell ref="C16:F16"/>
    <mergeCell ref="C22:F22"/>
    <mergeCell ref="B28:F28"/>
    <mergeCell ref="B19:B20"/>
    <mergeCell ref="C21:F21"/>
    <mergeCell ref="C15:F15"/>
    <mergeCell ref="B1:F1"/>
    <mergeCell ref="B3:F3"/>
    <mergeCell ref="C30:F30"/>
    <mergeCell ref="B13:F13"/>
    <mergeCell ref="C19:F19"/>
    <mergeCell ref="C20:F20"/>
    <mergeCell ref="B25:F25"/>
    <mergeCell ref="C18:F18"/>
    <mergeCell ref="B5:F5"/>
    <mergeCell ref="C7:F7"/>
    <mergeCell ref="C8:F8"/>
    <mergeCell ref="B11:F11"/>
    <mergeCell ref="C9:F9"/>
    <mergeCell ref="C17:F17"/>
    <mergeCell ref="B16:B18"/>
    <mergeCell ref="C40:D40"/>
    <mergeCell ref="B34:F34"/>
    <mergeCell ref="C36:F36"/>
    <mergeCell ref="C23:F23"/>
    <mergeCell ref="C38:D38"/>
    <mergeCell ref="C39:D39"/>
    <mergeCell ref="C31:F31"/>
    <mergeCell ref="C32:F32"/>
  </mergeCells>
  <phoneticPr fontId="0" type="noConversion"/>
  <pageMargins left="0.72" right="0.35433070866141736" top="0.47244094488188981" bottom="0.47244094488188981" header="0.23622047244094491" footer="0.23622047244094491"/>
  <pageSetup paperSize="9" scale="60" orientation="portrait" r:id="rId1"/>
  <headerFooter alignWithMargins="0"/>
  <rowBreaks count="1" manualBreakCount="1">
    <brk id="3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75" sqref="A75:G75"/>
    </sheetView>
  </sheetViews>
  <sheetFormatPr baseColWidth="10" defaultColWidth="8.83203125" defaultRowHeight="13" x14ac:dyDescent="0.15"/>
  <sheetData/>
  <phoneticPr fontId="1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4"/>
  <sheetViews>
    <sheetView topLeftCell="A43" zoomScale="75" workbookViewId="0">
      <selection activeCell="L50" sqref="L50"/>
    </sheetView>
  </sheetViews>
  <sheetFormatPr baseColWidth="10" defaultColWidth="9.1640625" defaultRowHeight="13" x14ac:dyDescent="0.15"/>
  <cols>
    <col min="1" max="1" width="5.83203125" style="11" customWidth="1"/>
    <col min="2" max="2" width="3.6640625" style="9" customWidth="1"/>
    <col min="3" max="3" width="20.6640625" style="9" customWidth="1"/>
    <col min="4" max="4" width="6.6640625" style="9" customWidth="1"/>
    <col min="5" max="5" width="7.6640625" style="9" customWidth="1"/>
    <col min="6" max="6" width="6.1640625" style="9" customWidth="1"/>
    <col min="7" max="7" width="3.6640625" style="9" customWidth="1"/>
    <col min="8" max="8" width="20.6640625" style="9" customWidth="1"/>
    <col min="9" max="9" width="6.6640625" style="9" customWidth="1"/>
    <col min="10" max="10" width="7.6640625" style="9" customWidth="1"/>
    <col min="11" max="11" width="6.1640625" style="9" customWidth="1"/>
    <col min="12" max="12" width="3.6640625" style="9" customWidth="1"/>
    <col min="13" max="13" width="20.6640625" style="9" customWidth="1"/>
    <col min="14" max="14" width="6.6640625" style="9" customWidth="1"/>
    <col min="15" max="15" width="7.6640625" style="9" customWidth="1"/>
    <col min="16" max="16" width="6.1640625" style="9" customWidth="1"/>
    <col min="17" max="17" width="3.6640625" style="9" customWidth="1"/>
    <col min="18" max="18" width="20.6640625" style="9" customWidth="1"/>
    <col min="19" max="19" width="6.6640625" style="9" customWidth="1"/>
    <col min="20" max="20" width="7.6640625" style="9" customWidth="1"/>
    <col min="21" max="21" width="6.1640625" style="9" customWidth="1"/>
    <col min="22" max="16384" width="9.1640625" style="9"/>
  </cols>
  <sheetData>
    <row r="1" spans="1:21" x14ac:dyDescent="0.15">
      <c r="A1" s="10"/>
      <c r="B1" s="36"/>
      <c r="C1" s="8" t="s">
        <v>15</v>
      </c>
      <c r="D1" s="8" t="s">
        <v>17</v>
      </c>
      <c r="E1" s="8" t="s">
        <v>18</v>
      </c>
      <c r="F1" s="8" t="s">
        <v>0</v>
      </c>
      <c r="G1" s="30"/>
    </row>
    <row r="2" spans="1:21" x14ac:dyDescent="0.15">
      <c r="B2" s="9">
        <v>1</v>
      </c>
      <c r="C2" s="13" t="s">
        <v>3</v>
      </c>
      <c r="D2" s="38">
        <v>30</v>
      </c>
      <c r="E2" s="13">
        <v>34</v>
      </c>
      <c r="F2" s="13">
        <v>102</v>
      </c>
      <c r="G2" s="37">
        <v>3</v>
      </c>
    </row>
    <row r="3" spans="1:21" x14ac:dyDescent="0.15">
      <c r="B3" s="9">
        <v>2</v>
      </c>
      <c r="C3" s="14" t="s">
        <v>4</v>
      </c>
      <c r="D3" s="14">
        <v>32</v>
      </c>
      <c r="E3" s="14">
        <v>36</v>
      </c>
      <c r="F3" s="14">
        <v>108</v>
      </c>
      <c r="G3" s="37">
        <v>3</v>
      </c>
    </row>
    <row r="4" spans="1:21" x14ac:dyDescent="0.15">
      <c r="B4" s="9">
        <v>3</v>
      </c>
      <c r="C4" s="12" t="s">
        <v>29</v>
      </c>
      <c r="D4" s="39">
        <v>8</v>
      </c>
      <c r="E4" s="12">
        <v>8</v>
      </c>
      <c r="F4" s="12">
        <v>24</v>
      </c>
      <c r="G4" s="9">
        <v>3</v>
      </c>
    </row>
    <row r="5" spans="1:21" x14ac:dyDescent="0.15">
      <c r="B5" s="9">
        <v>4</v>
      </c>
      <c r="C5" s="15" t="s">
        <v>28</v>
      </c>
      <c r="D5" s="40">
        <v>8</v>
      </c>
      <c r="E5" s="15">
        <v>8</v>
      </c>
      <c r="F5" s="15">
        <v>24</v>
      </c>
      <c r="G5" s="9">
        <v>3</v>
      </c>
    </row>
    <row r="6" spans="1:21" x14ac:dyDescent="0.15">
      <c r="B6" s="9">
        <v>5</v>
      </c>
      <c r="C6" s="33" t="s">
        <v>6</v>
      </c>
      <c r="D6" s="16">
        <v>20</v>
      </c>
      <c r="E6" s="16">
        <v>24</v>
      </c>
      <c r="F6" s="16">
        <v>144</v>
      </c>
      <c r="G6" s="9">
        <v>6</v>
      </c>
    </row>
    <row r="7" spans="1:21" x14ac:dyDescent="0.15">
      <c r="B7" s="9">
        <v>6</v>
      </c>
      <c r="C7" s="32" t="s">
        <v>7</v>
      </c>
      <c r="D7" s="17">
        <v>20</v>
      </c>
      <c r="E7" s="17">
        <v>24</v>
      </c>
      <c r="F7" s="17">
        <v>144</v>
      </c>
      <c r="G7" s="9">
        <v>6</v>
      </c>
    </row>
    <row r="8" spans="1:21" x14ac:dyDescent="0.15">
      <c r="B8" s="9">
        <v>7</v>
      </c>
      <c r="C8" s="34" t="s">
        <v>11</v>
      </c>
      <c r="D8" s="35">
        <v>30</v>
      </c>
      <c r="E8" s="35">
        <v>34</v>
      </c>
      <c r="F8" s="35">
        <v>238</v>
      </c>
      <c r="G8" s="9">
        <v>7</v>
      </c>
    </row>
    <row r="9" spans="1:21" x14ac:dyDescent="0.15">
      <c r="B9" s="9">
        <v>8</v>
      </c>
      <c r="C9" s="41" t="s">
        <v>12</v>
      </c>
      <c r="D9" s="42">
        <v>24</v>
      </c>
      <c r="E9" s="42">
        <v>28</v>
      </c>
      <c r="F9" s="42">
        <v>196</v>
      </c>
      <c r="G9" s="9">
        <v>7</v>
      </c>
    </row>
    <row r="10" spans="1:21" x14ac:dyDescent="0.15">
      <c r="B10" s="9">
        <v>9</v>
      </c>
      <c r="C10" s="43" t="s">
        <v>13</v>
      </c>
      <c r="D10" s="44">
        <v>24</v>
      </c>
      <c r="E10" s="44">
        <v>28</v>
      </c>
      <c r="F10" s="44">
        <v>196</v>
      </c>
      <c r="G10" s="9">
        <v>7</v>
      </c>
    </row>
    <row r="11" spans="1:21" x14ac:dyDescent="0.15">
      <c r="F11" s="9">
        <f>SUM(F2:F10)</f>
        <v>1176</v>
      </c>
      <c r="G11" s="9">
        <f>F11/4</f>
        <v>294</v>
      </c>
    </row>
    <row r="15" spans="1:21" ht="20.25" customHeight="1" x14ac:dyDescent="0.2">
      <c r="A15" s="7"/>
      <c r="B15" s="8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s="20" customFormat="1" x14ac:dyDescent="0.15">
      <c r="A16" s="18"/>
      <c r="B16" s="19"/>
      <c r="C16" s="112" t="s">
        <v>16</v>
      </c>
      <c r="D16" s="113"/>
      <c r="E16" s="113"/>
      <c r="F16" s="113"/>
      <c r="G16" s="19"/>
      <c r="H16" s="114" t="s">
        <v>20</v>
      </c>
      <c r="I16" s="115"/>
      <c r="J16" s="115"/>
      <c r="K16" s="115"/>
      <c r="L16" s="19"/>
      <c r="M16" s="116" t="s">
        <v>21</v>
      </c>
      <c r="N16" s="117"/>
      <c r="O16" s="117"/>
      <c r="P16" s="117"/>
      <c r="Q16" s="19"/>
      <c r="R16" s="110" t="s">
        <v>22</v>
      </c>
      <c r="S16" s="111"/>
      <c r="T16" s="111"/>
      <c r="U16" s="111"/>
    </row>
    <row r="17" spans="1:21" x14ac:dyDescent="0.15">
      <c r="A17" s="7"/>
      <c r="B17" s="8"/>
      <c r="C17" s="8" t="s">
        <v>15</v>
      </c>
      <c r="D17" s="8" t="s">
        <v>17</v>
      </c>
      <c r="E17" s="8" t="s">
        <v>18</v>
      </c>
      <c r="F17" s="8" t="s">
        <v>0</v>
      </c>
      <c r="G17" s="8"/>
      <c r="H17" s="8" t="s">
        <v>15</v>
      </c>
      <c r="I17" s="8" t="s">
        <v>17</v>
      </c>
      <c r="J17" s="8" t="s">
        <v>18</v>
      </c>
      <c r="K17" s="8" t="s">
        <v>0</v>
      </c>
      <c r="L17" s="8"/>
      <c r="M17" s="8" t="s">
        <v>15</v>
      </c>
      <c r="N17" s="8" t="s">
        <v>17</v>
      </c>
      <c r="O17" s="8" t="s">
        <v>18</v>
      </c>
      <c r="P17" s="8" t="s">
        <v>0</v>
      </c>
      <c r="Q17" s="8"/>
      <c r="R17" s="8" t="s">
        <v>15</v>
      </c>
      <c r="S17" s="8" t="s">
        <v>17</v>
      </c>
      <c r="T17" s="8" t="s">
        <v>18</v>
      </c>
      <c r="U17" s="8" t="s">
        <v>0</v>
      </c>
    </row>
    <row r="18" spans="1:21" ht="15" customHeight="1" x14ac:dyDescent="0.2">
      <c r="A18" s="45" t="s">
        <v>24</v>
      </c>
      <c r="B18" s="8">
        <v>1</v>
      </c>
      <c r="C18" s="48" t="s">
        <v>38</v>
      </c>
      <c r="D18" s="60">
        <v>30</v>
      </c>
      <c r="E18" s="48">
        <v>34</v>
      </c>
      <c r="F18" s="48">
        <v>102</v>
      </c>
      <c r="G18" s="52"/>
      <c r="H18" s="50" t="s">
        <v>39</v>
      </c>
      <c r="I18" s="50">
        <v>20</v>
      </c>
      <c r="J18" s="50">
        <v>24</v>
      </c>
      <c r="K18" s="50">
        <v>144</v>
      </c>
      <c r="L18" s="52"/>
      <c r="M18" s="51" t="s">
        <v>54</v>
      </c>
      <c r="N18" s="51">
        <v>20</v>
      </c>
      <c r="O18" s="51">
        <v>24</v>
      </c>
      <c r="P18" s="51">
        <v>144</v>
      </c>
      <c r="Q18" s="52"/>
      <c r="R18" s="52" t="s">
        <v>40</v>
      </c>
      <c r="S18" s="52">
        <v>30</v>
      </c>
      <c r="T18" s="52">
        <v>34</v>
      </c>
      <c r="U18" s="52">
        <v>238</v>
      </c>
    </row>
    <row r="19" spans="1:21" ht="15" customHeight="1" x14ac:dyDescent="0.2">
      <c r="A19" s="45" t="s">
        <v>30</v>
      </c>
      <c r="B19" s="8">
        <v>2</v>
      </c>
      <c r="C19" s="48" t="s">
        <v>41</v>
      </c>
      <c r="D19" s="62">
        <v>2</v>
      </c>
      <c r="E19" s="63" t="s">
        <v>19</v>
      </c>
      <c r="F19" s="48">
        <v>0</v>
      </c>
      <c r="G19" s="8"/>
      <c r="H19" s="16" t="s">
        <v>42</v>
      </c>
      <c r="I19" s="16"/>
      <c r="J19" s="16">
        <v>7</v>
      </c>
      <c r="K19" s="16">
        <v>42</v>
      </c>
      <c r="L19" s="8"/>
      <c r="M19" s="17" t="s">
        <v>55</v>
      </c>
      <c r="N19" s="17"/>
      <c r="O19" s="17">
        <v>7</v>
      </c>
      <c r="P19" s="17">
        <v>42</v>
      </c>
      <c r="Q19" s="8"/>
      <c r="R19" s="8" t="s">
        <v>43</v>
      </c>
      <c r="S19" s="8"/>
      <c r="T19" s="8">
        <v>20</v>
      </c>
      <c r="U19" s="8">
        <v>140</v>
      </c>
    </row>
    <row r="20" spans="1:21" ht="15" customHeight="1" x14ac:dyDescent="0.2">
      <c r="A20" s="45" t="s">
        <v>31</v>
      </c>
      <c r="B20" s="8">
        <v>3</v>
      </c>
      <c r="C20" s="49" t="s">
        <v>56</v>
      </c>
      <c r="D20" s="49">
        <v>32</v>
      </c>
      <c r="E20" s="49">
        <v>36</v>
      </c>
      <c r="F20" s="49">
        <v>108</v>
      </c>
      <c r="G20" s="8"/>
      <c r="H20" s="16" t="s">
        <v>44</v>
      </c>
      <c r="I20" s="16"/>
      <c r="J20" s="16">
        <v>7</v>
      </c>
      <c r="K20" s="16">
        <v>42</v>
      </c>
      <c r="L20" s="8"/>
      <c r="M20" s="17" t="s">
        <v>48</v>
      </c>
      <c r="N20" s="17"/>
      <c r="O20" s="17">
        <v>7</v>
      </c>
      <c r="P20" s="17">
        <v>42</v>
      </c>
      <c r="Q20" s="8"/>
      <c r="R20" s="8" t="s">
        <v>45</v>
      </c>
      <c r="S20" s="8"/>
      <c r="T20" s="8">
        <v>19</v>
      </c>
      <c r="U20" s="8">
        <v>133</v>
      </c>
    </row>
    <row r="21" spans="1:21" ht="15" customHeight="1" x14ac:dyDescent="0.2">
      <c r="A21" s="45" t="s">
        <v>46</v>
      </c>
      <c r="B21" s="8">
        <v>4</v>
      </c>
      <c r="C21" s="14" t="s">
        <v>58</v>
      </c>
      <c r="D21" s="14"/>
      <c r="E21" s="14">
        <v>22</v>
      </c>
      <c r="F21" s="14">
        <v>66</v>
      </c>
      <c r="G21" s="8"/>
      <c r="H21" s="50" t="s">
        <v>47</v>
      </c>
      <c r="I21" s="64">
        <v>2</v>
      </c>
      <c r="J21" s="64" t="s">
        <v>19</v>
      </c>
      <c r="K21" s="50">
        <v>0</v>
      </c>
      <c r="L21" s="8"/>
      <c r="M21" s="51" t="s">
        <v>57</v>
      </c>
      <c r="N21" s="66">
        <v>2</v>
      </c>
      <c r="O21" s="66" t="s">
        <v>19</v>
      </c>
      <c r="P21" s="51">
        <v>0</v>
      </c>
      <c r="Q21" s="8"/>
      <c r="R21" s="8" t="s">
        <v>50</v>
      </c>
      <c r="S21" s="8"/>
      <c r="T21" s="8">
        <v>13</v>
      </c>
      <c r="U21" s="8">
        <v>91</v>
      </c>
    </row>
    <row r="22" spans="1:21" ht="15" customHeight="1" x14ac:dyDescent="0.2">
      <c r="A22" s="45" t="s">
        <v>49</v>
      </c>
      <c r="B22" s="8">
        <v>5</v>
      </c>
      <c r="C22" s="14" t="s">
        <v>59</v>
      </c>
      <c r="D22" s="14"/>
      <c r="E22" s="14">
        <v>22</v>
      </c>
      <c r="F22" s="14">
        <v>66</v>
      </c>
      <c r="G22" s="8"/>
      <c r="H22" s="53" t="s">
        <v>53</v>
      </c>
      <c r="I22" s="53">
        <v>24</v>
      </c>
      <c r="J22" s="53">
        <v>28</v>
      </c>
      <c r="K22" s="53">
        <v>196</v>
      </c>
      <c r="L22" s="8"/>
      <c r="M22" s="57" t="s">
        <v>52</v>
      </c>
      <c r="N22" s="57">
        <v>24</v>
      </c>
      <c r="O22" s="57">
        <v>28</v>
      </c>
      <c r="P22" s="57">
        <v>196</v>
      </c>
      <c r="Q22" s="8"/>
      <c r="R22" s="8" t="s">
        <v>51</v>
      </c>
      <c r="S22" s="8"/>
      <c r="T22" s="8">
        <v>13</v>
      </c>
      <c r="U22" s="8">
        <v>91</v>
      </c>
    </row>
    <row r="23" spans="1:21" ht="15" customHeight="1" x14ac:dyDescent="0.2">
      <c r="A23" s="45" t="s">
        <v>60</v>
      </c>
      <c r="B23" s="8">
        <v>6</v>
      </c>
      <c r="C23" s="49" t="s">
        <v>61</v>
      </c>
      <c r="D23" s="67">
        <v>2</v>
      </c>
      <c r="E23" s="67" t="s">
        <v>19</v>
      </c>
      <c r="F23" s="49">
        <v>0</v>
      </c>
      <c r="G23" s="8"/>
      <c r="H23" s="42" t="s">
        <v>62</v>
      </c>
      <c r="I23" s="42"/>
      <c r="J23" s="42">
        <v>19</v>
      </c>
      <c r="K23" s="42">
        <v>133</v>
      </c>
      <c r="L23" s="8"/>
      <c r="M23" s="44" t="s">
        <v>63</v>
      </c>
      <c r="N23" s="44"/>
      <c r="O23" s="44">
        <v>19</v>
      </c>
      <c r="P23" s="44">
        <v>133</v>
      </c>
      <c r="Q23" s="8"/>
      <c r="R23" s="8" t="s">
        <v>64</v>
      </c>
      <c r="S23" s="8"/>
      <c r="T23" s="8">
        <v>4</v>
      </c>
      <c r="U23" s="8">
        <v>28</v>
      </c>
    </row>
    <row r="24" spans="1:21" ht="15" customHeight="1" x14ac:dyDescent="0.2">
      <c r="A24" s="45" t="s">
        <v>33</v>
      </c>
      <c r="B24" s="8">
        <v>7</v>
      </c>
      <c r="C24" s="54" t="s">
        <v>65</v>
      </c>
      <c r="D24" s="54">
        <v>8</v>
      </c>
      <c r="E24" s="54">
        <v>8</v>
      </c>
      <c r="F24" s="54">
        <v>24</v>
      </c>
      <c r="G24" s="8"/>
      <c r="H24" s="42" t="s">
        <v>66</v>
      </c>
      <c r="I24" s="42"/>
      <c r="J24" s="42">
        <v>18</v>
      </c>
      <c r="K24" s="42">
        <v>126</v>
      </c>
      <c r="L24" s="8"/>
      <c r="M24" s="44" t="s">
        <v>67</v>
      </c>
      <c r="N24" s="44"/>
      <c r="O24" s="44">
        <v>18</v>
      </c>
      <c r="P24" s="44">
        <v>126</v>
      </c>
      <c r="Q24" s="8"/>
      <c r="R24" s="8" t="s">
        <v>68</v>
      </c>
      <c r="S24" s="8"/>
      <c r="T24" s="8">
        <v>4</v>
      </c>
      <c r="U24" s="8">
        <v>28</v>
      </c>
    </row>
    <row r="25" spans="1:21" ht="15" customHeight="1" x14ac:dyDescent="0.2">
      <c r="A25" s="45" t="s">
        <v>35</v>
      </c>
      <c r="B25" s="8">
        <v>8</v>
      </c>
      <c r="C25" s="54" t="s">
        <v>70</v>
      </c>
      <c r="D25" s="68">
        <v>2</v>
      </c>
      <c r="E25" s="68" t="s">
        <v>19</v>
      </c>
      <c r="F25" s="54">
        <v>0</v>
      </c>
      <c r="G25" s="8"/>
      <c r="H25" s="42" t="s">
        <v>72</v>
      </c>
      <c r="I25" s="42"/>
      <c r="J25" s="42">
        <v>15</v>
      </c>
      <c r="K25" s="42">
        <f>J25*7</f>
        <v>105</v>
      </c>
      <c r="L25" s="8"/>
      <c r="M25" s="44" t="s">
        <v>73</v>
      </c>
      <c r="N25" s="44"/>
      <c r="O25" s="44">
        <v>15</v>
      </c>
      <c r="P25" s="44">
        <f>O25*7</f>
        <v>105</v>
      </c>
      <c r="Q25" s="8"/>
      <c r="R25" s="52" t="s">
        <v>69</v>
      </c>
      <c r="S25" s="59">
        <v>2</v>
      </c>
      <c r="T25" s="59" t="s">
        <v>19</v>
      </c>
      <c r="U25" s="52">
        <v>0</v>
      </c>
    </row>
    <row r="26" spans="1:21" ht="15" customHeight="1" x14ac:dyDescent="0.15">
      <c r="A26" s="46" t="s">
        <v>32</v>
      </c>
      <c r="B26" s="8">
        <v>9</v>
      </c>
      <c r="C26" s="55" t="s">
        <v>74</v>
      </c>
      <c r="D26" s="55"/>
      <c r="E26" s="55">
        <v>4</v>
      </c>
      <c r="F26" s="55">
        <v>28</v>
      </c>
      <c r="G26" s="42"/>
      <c r="H26" s="55" t="s">
        <v>75</v>
      </c>
      <c r="I26" s="42"/>
      <c r="J26" s="42">
        <v>4</v>
      </c>
      <c r="K26" s="42">
        <f>J26*7</f>
        <v>28</v>
      </c>
      <c r="L26" s="8"/>
      <c r="M26" s="58" t="s">
        <v>76</v>
      </c>
      <c r="N26" s="44"/>
      <c r="O26" s="44">
        <v>4</v>
      </c>
      <c r="P26" s="44">
        <f>O26*7</f>
        <v>28</v>
      </c>
      <c r="Q26" s="44"/>
      <c r="R26" s="58" t="s">
        <v>77</v>
      </c>
      <c r="S26" s="44"/>
      <c r="T26" s="44">
        <v>4</v>
      </c>
      <c r="U26" s="58">
        <v>28</v>
      </c>
    </row>
    <row r="27" spans="1:21" ht="15" customHeight="1" x14ac:dyDescent="0.15">
      <c r="A27" s="45" t="s">
        <v>78</v>
      </c>
      <c r="B27" s="8">
        <v>10</v>
      </c>
      <c r="C27" s="55" t="s">
        <v>79</v>
      </c>
      <c r="D27" s="55">
        <v>0</v>
      </c>
      <c r="E27" s="55">
        <v>0</v>
      </c>
      <c r="F27" s="55">
        <v>0</v>
      </c>
      <c r="G27" s="42"/>
      <c r="H27" s="55" t="s">
        <v>80</v>
      </c>
      <c r="I27" s="55">
        <v>0</v>
      </c>
      <c r="J27" s="55">
        <v>0</v>
      </c>
      <c r="K27" s="55">
        <v>0</v>
      </c>
      <c r="L27" s="8"/>
      <c r="M27" s="58" t="s">
        <v>81</v>
      </c>
      <c r="N27" s="58">
        <v>0</v>
      </c>
      <c r="O27" s="58">
        <v>0</v>
      </c>
      <c r="P27" s="58">
        <v>0</v>
      </c>
      <c r="Q27" s="44"/>
      <c r="R27" s="58" t="s">
        <v>82</v>
      </c>
      <c r="S27" s="58">
        <v>0</v>
      </c>
      <c r="T27" s="58">
        <v>0</v>
      </c>
      <c r="U27" s="58">
        <v>0</v>
      </c>
    </row>
    <row r="28" spans="1:21" ht="15" customHeight="1" x14ac:dyDescent="0.2">
      <c r="A28" s="45" t="s">
        <v>34</v>
      </c>
      <c r="B28" s="8">
        <v>11</v>
      </c>
      <c r="C28" s="56" t="s">
        <v>71</v>
      </c>
      <c r="D28" s="56">
        <v>8</v>
      </c>
      <c r="E28" s="56">
        <v>8</v>
      </c>
      <c r="F28" s="56">
        <v>24</v>
      </c>
      <c r="G28" s="8"/>
      <c r="H28" s="42" t="s">
        <v>83</v>
      </c>
      <c r="I28" s="42"/>
      <c r="J28" s="42">
        <v>6</v>
      </c>
      <c r="K28" s="42">
        <v>42</v>
      </c>
      <c r="L28" s="8"/>
      <c r="M28" s="44" t="s">
        <v>84</v>
      </c>
      <c r="N28" s="44"/>
      <c r="O28" s="44">
        <v>6</v>
      </c>
      <c r="P28" s="44">
        <v>42</v>
      </c>
      <c r="Q28" s="8"/>
      <c r="R28" s="8"/>
      <c r="S28" s="8"/>
      <c r="T28" s="8"/>
      <c r="U28" s="8"/>
    </row>
    <row r="29" spans="1:21" ht="15" customHeight="1" x14ac:dyDescent="0.2">
      <c r="A29" s="45" t="s">
        <v>88</v>
      </c>
      <c r="B29" s="8">
        <v>12</v>
      </c>
      <c r="C29" s="56" t="s">
        <v>87</v>
      </c>
      <c r="D29" s="70">
        <v>2</v>
      </c>
      <c r="E29" s="70" t="s">
        <v>19</v>
      </c>
      <c r="F29" s="56">
        <v>0</v>
      </c>
      <c r="G29" s="8"/>
      <c r="H29" s="42" t="s">
        <v>89</v>
      </c>
      <c r="I29" s="42"/>
      <c r="J29" s="42">
        <v>3</v>
      </c>
      <c r="K29" s="42">
        <v>21</v>
      </c>
      <c r="L29" s="8"/>
      <c r="M29" s="44" t="s">
        <v>90</v>
      </c>
      <c r="N29" s="44"/>
      <c r="O29" s="44">
        <v>3</v>
      </c>
      <c r="P29" s="44">
        <v>21</v>
      </c>
      <c r="Q29" s="8"/>
      <c r="R29" s="8"/>
      <c r="S29" s="8"/>
      <c r="T29" s="8"/>
      <c r="U29" s="8"/>
    </row>
    <row r="30" spans="1:21" ht="15" customHeight="1" x14ac:dyDescent="0.2">
      <c r="A30" s="45" t="s">
        <v>91</v>
      </c>
      <c r="B30" s="8">
        <v>13</v>
      </c>
      <c r="C30" s="8"/>
      <c r="D30" s="8"/>
      <c r="E30" s="8"/>
      <c r="F30" s="8"/>
      <c r="G30" s="8"/>
      <c r="H30" s="53" t="s">
        <v>85</v>
      </c>
      <c r="I30" s="69">
        <v>2</v>
      </c>
      <c r="J30" s="69" t="s">
        <v>19</v>
      </c>
      <c r="K30" s="53">
        <v>0</v>
      </c>
      <c r="L30" s="52"/>
      <c r="M30" s="57" t="s">
        <v>86</v>
      </c>
      <c r="N30" s="65">
        <v>2</v>
      </c>
      <c r="O30" s="65" t="s">
        <v>19</v>
      </c>
      <c r="P30" s="57">
        <v>0</v>
      </c>
      <c r="Q30" s="8"/>
      <c r="R30" s="8"/>
      <c r="S30" s="8"/>
      <c r="T30" s="8"/>
      <c r="U30" s="8"/>
    </row>
    <row r="31" spans="1:21" ht="15" customHeight="1" x14ac:dyDescent="0.2">
      <c r="A31" s="45" t="s">
        <v>186</v>
      </c>
      <c r="B31" s="8">
        <v>14</v>
      </c>
      <c r="C31" s="52" t="s">
        <v>187</v>
      </c>
      <c r="D31" s="8"/>
      <c r="E31" s="8"/>
      <c r="F31" s="8"/>
      <c r="G31" s="8"/>
      <c r="H31" s="52"/>
      <c r="I31" s="59"/>
      <c r="J31" s="59"/>
      <c r="K31" s="52"/>
      <c r="L31" s="8"/>
      <c r="M31" s="52"/>
      <c r="N31" s="59"/>
      <c r="O31" s="59"/>
      <c r="P31" s="52"/>
      <c r="Q31" s="8"/>
      <c r="R31" s="8"/>
      <c r="S31" s="8"/>
      <c r="T31" s="8"/>
      <c r="U31" s="8"/>
    </row>
    <row r="32" spans="1:21" ht="15" customHeight="1" x14ac:dyDescent="0.2">
      <c r="A32" s="47" t="s">
        <v>25</v>
      </c>
      <c r="B32" s="8">
        <v>15</v>
      </c>
      <c r="C32" s="52" t="s">
        <v>94</v>
      </c>
      <c r="D32" s="52">
        <v>4</v>
      </c>
      <c r="E32" s="52" t="s">
        <v>19</v>
      </c>
      <c r="F32" s="52">
        <v>10</v>
      </c>
      <c r="G32" s="8"/>
      <c r="H32" s="21"/>
      <c r="I32" s="8"/>
      <c r="J32" s="8"/>
      <c r="K32" s="8"/>
      <c r="L32" s="8"/>
      <c r="M32" s="8"/>
      <c r="N32" s="8"/>
      <c r="O32" s="8"/>
      <c r="P32" s="8"/>
      <c r="Q32" s="8"/>
      <c r="R32" s="52"/>
      <c r="S32" s="8"/>
      <c r="T32" s="21"/>
      <c r="U32" s="8"/>
    </row>
    <row r="33" spans="1:21" ht="15" customHeight="1" x14ac:dyDescent="0.2">
      <c r="A33" s="47" t="s">
        <v>177</v>
      </c>
      <c r="B33" s="8">
        <v>16</v>
      </c>
      <c r="C33" s="59" t="s">
        <v>1</v>
      </c>
      <c r="D33" s="52">
        <v>10</v>
      </c>
      <c r="E33" s="8"/>
      <c r="F33" s="52">
        <v>10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5" customHeight="1" x14ac:dyDescent="0.2">
      <c r="A34" s="47" t="s">
        <v>178</v>
      </c>
      <c r="B34" s="8">
        <v>17</v>
      </c>
      <c r="C34" s="52" t="s">
        <v>96</v>
      </c>
      <c r="D34" s="52">
        <v>4</v>
      </c>
      <c r="E34" s="52" t="s">
        <v>19</v>
      </c>
      <c r="F34" s="52">
        <v>10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21"/>
      <c r="S34" s="8"/>
      <c r="T34" s="8"/>
      <c r="U34" s="8"/>
    </row>
    <row r="35" spans="1:21" ht="15" customHeight="1" x14ac:dyDescent="0.2">
      <c r="A35" s="45" t="s">
        <v>180</v>
      </c>
      <c r="B35" s="8">
        <v>18</v>
      </c>
      <c r="C35" s="59" t="s">
        <v>1</v>
      </c>
      <c r="D35" s="52">
        <v>26</v>
      </c>
      <c r="E35" s="52"/>
      <c r="F35" s="52">
        <v>10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5" customHeight="1" x14ac:dyDescent="0.2">
      <c r="A36" s="45" t="s">
        <v>179</v>
      </c>
      <c r="B36" s="8">
        <v>19</v>
      </c>
      <c r="C36" s="52" t="s">
        <v>97</v>
      </c>
      <c r="D36" s="52">
        <v>4</v>
      </c>
      <c r="E36" s="52" t="s">
        <v>19</v>
      </c>
      <c r="F36" s="52">
        <v>15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5" customHeight="1" x14ac:dyDescent="0.2">
      <c r="A37" s="45" t="s">
        <v>181</v>
      </c>
      <c r="B37" s="8">
        <v>20</v>
      </c>
      <c r="C37" s="59" t="s">
        <v>1</v>
      </c>
      <c r="D37" s="52">
        <v>10</v>
      </c>
      <c r="E37" s="21"/>
      <c r="F37" s="52">
        <v>10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5" customHeight="1" x14ac:dyDescent="0.2">
      <c r="A38" s="45" t="s">
        <v>182</v>
      </c>
      <c r="B38" s="8">
        <v>21</v>
      </c>
      <c r="C38" s="52" t="s">
        <v>98</v>
      </c>
      <c r="D38" s="52">
        <v>6</v>
      </c>
      <c r="E38" s="52" t="s">
        <v>19</v>
      </c>
      <c r="F38" s="52">
        <v>20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5" customHeight="1" x14ac:dyDescent="0.2">
      <c r="A39" s="45" t="s">
        <v>183</v>
      </c>
      <c r="B39" s="8">
        <v>22</v>
      </c>
      <c r="C39" s="59" t="s">
        <v>1</v>
      </c>
      <c r="D39" s="52">
        <v>15</v>
      </c>
      <c r="E39" s="21"/>
      <c r="F39" s="52">
        <v>15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5" customHeight="1" x14ac:dyDescent="0.2">
      <c r="A40" s="45" t="s">
        <v>184</v>
      </c>
      <c r="B40" s="8">
        <v>23</v>
      </c>
      <c r="C40" s="52" t="s">
        <v>100</v>
      </c>
      <c r="D40" s="8"/>
      <c r="E40" s="21"/>
      <c r="F40" s="52">
        <v>30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5" customHeight="1" x14ac:dyDescent="0.2">
      <c r="A41" s="45" t="s">
        <v>185</v>
      </c>
      <c r="B41" s="8">
        <v>24</v>
      </c>
      <c r="C41" s="52" t="s">
        <v>101</v>
      </c>
      <c r="D41" s="8"/>
      <c r="E41" s="2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x14ac:dyDescent="0.1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</row>
    <row r="43" spans="1:21" x14ac:dyDescent="0.15">
      <c r="A43" s="29"/>
      <c r="C43" s="8" t="s">
        <v>15</v>
      </c>
      <c r="D43" s="8" t="s">
        <v>17</v>
      </c>
      <c r="E43" s="8" t="s">
        <v>18</v>
      </c>
      <c r="F43" s="8" t="s">
        <v>0</v>
      </c>
      <c r="I43" s="9" t="s">
        <v>36</v>
      </c>
      <c r="J43" s="9" t="s">
        <v>14</v>
      </c>
      <c r="K43" s="9" t="s">
        <v>37</v>
      </c>
      <c r="L43" s="9" t="s">
        <v>23</v>
      </c>
      <c r="M43" s="9" t="s">
        <v>103</v>
      </c>
    </row>
    <row r="44" spans="1:21" x14ac:dyDescent="0.15">
      <c r="A44" s="29"/>
      <c r="B44" s="9">
        <v>1</v>
      </c>
      <c r="C44" s="13" t="s">
        <v>5</v>
      </c>
      <c r="D44" s="13">
        <v>20</v>
      </c>
      <c r="E44" s="13">
        <v>24</v>
      </c>
      <c r="F44" s="13">
        <v>144</v>
      </c>
      <c r="G44" s="9">
        <v>6</v>
      </c>
      <c r="I44" s="9">
        <v>9</v>
      </c>
      <c r="J44" s="9">
        <v>54</v>
      </c>
      <c r="K44" s="9">
        <v>9</v>
      </c>
      <c r="L44" s="9">
        <v>54</v>
      </c>
      <c r="M44" s="9">
        <v>6</v>
      </c>
      <c r="N44" s="9">
        <v>36</v>
      </c>
      <c r="O44" s="9" t="s">
        <v>102</v>
      </c>
      <c r="P44" s="9">
        <f>J44+L44+N44</f>
        <v>144</v>
      </c>
      <c r="R44" s="9">
        <v>300</v>
      </c>
    </row>
    <row r="45" spans="1:21" x14ac:dyDescent="0.15">
      <c r="A45" s="29"/>
      <c r="B45" s="9">
        <v>2</v>
      </c>
      <c r="C45" s="14" t="s">
        <v>27</v>
      </c>
      <c r="D45" s="14">
        <v>20</v>
      </c>
      <c r="E45" s="14">
        <v>24</v>
      </c>
      <c r="F45" s="14">
        <v>144</v>
      </c>
      <c r="G45" s="9">
        <v>6</v>
      </c>
      <c r="I45" s="9">
        <v>9</v>
      </c>
      <c r="J45" s="9">
        <v>54</v>
      </c>
      <c r="K45" s="9">
        <v>9</v>
      </c>
      <c r="L45" s="9">
        <v>54</v>
      </c>
      <c r="M45" s="9">
        <v>6</v>
      </c>
      <c r="N45" s="9">
        <v>36</v>
      </c>
      <c r="O45" s="9" t="s">
        <v>102</v>
      </c>
      <c r="P45" s="9">
        <f t="shared" ref="P45:P50" si="0">J45+L45+N45</f>
        <v>144</v>
      </c>
    </row>
    <row r="46" spans="1:21" x14ac:dyDescent="0.15">
      <c r="A46" s="29"/>
      <c r="B46" s="9">
        <v>3</v>
      </c>
      <c r="C46" s="12" t="s">
        <v>8</v>
      </c>
      <c r="D46" s="12">
        <v>26</v>
      </c>
      <c r="E46" s="12">
        <v>30</v>
      </c>
      <c r="F46" s="12">
        <v>210</v>
      </c>
      <c r="G46" s="9">
        <v>7</v>
      </c>
      <c r="I46" s="9">
        <v>12</v>
      </c>
      <c r="J46" s="9">
        <v>84</v>
      </c>
      <c r="K46" s="9">
        <v>12</v>
      </c>
      <c r="L46" s="9">
        <v>84</v>
      </c>
      <c r="M46" s="9">
        <v>6</v>
      </c>
      <c r="N46" s="9">
        <v>42</v>
      </c>
      <c r="O46" s="9" t="s">
        <v>102</v>
      </c>
      <c r="P46" s="9">
        <f t="shared" si="0"/>
        <v>210</v>
      </c>
    </row>
    <row r="47" spans="1:21" x14ac:dyDescent="0.15">
      <c r="A47" s="29"/>
      <c r="B47" s="9">
        <v>4</v>
      </c>
      <c r="C47" s="15" t="s">
        <v>9</v>
      </c>
      <c r="D47" s="15">
        <v>32</v>
      </c>
      <c r="E47" s="15">
        <v>36</v>
      </c>
      <c r="F47" s="15">
        <v>252</v>
      </c>
      <c r="G47" s="9">
        <v>7</v>
      </c>
      <c r="I47" s="9">
        <v>15</v>
      </c>
      <c r="J47" s="9">
        <v>105</v>
      </c>
      <c r="K47" s="9">
        <v>15</v>
      </c>
      <c r="L47" s="9">
        <v>105</v>
      </c>
      <c r="M47" s="9">
        <v>6</v>
      </c>
      <c r="N47" s="9">
        <v>42</v>
      </c>
      <c r="O47" s="9" t="s">
        <v>102</v>
      </c>
      <c r="P47" s="9">
        <f t="shared" si="0"/>
        <v>252</v>
      </c>
    </row>
    <row r="48" spans="1:21" x14ac:dyDescent="0.15">
      <c r="A48" s="29"/>
      <c r="B48" s="9">
        <v>5</v>
      </c>
      <c r="C48" s="16" t="s">
        <v>10</v>
      </c>
      <c r="D48" s="16">
        <v>30</v>
      </c>
      <c r="E48" s="16">
        <v>34</v>
      </c>
      <c r="F48" s="16">
        <v>238</v>
      </c>
      <c r="G48" s="9">
        <v>7</v>
      </c>
      <c r="I48" s="9">
        <v>14</v>
      </c>
      <c r="J48" s="9">
        <v>98</v>
      </c>
      <c r="K48" s="9">
        <v>14</v>
      </c>
      <c r="L48" s="9">
        <v>98</v>
      </c>
      <c r="M48" s="9">
        <v>6</v>
      </c>
      <c r="N48" s="9">
        <v>42</v>
      </c>
      <c r="O48" s="9" t="s">
        <v>102</v>
      </c>
      <c r="P48" s="9">
        <f t="shared" si="0"/>
        <v>238</v>
      </c>
    </row>
    <row r="49" spans="1:21" x14ac:dyDescent="0.15">
      <c r="A49" s="29"/>
      <c r="B49" s="9">
        <v>6</v>
      </c>
      <c r="C49" s="17" t="s">
        <v>26</v>
      </c>
      <c r="D49" s="17">
        <v>30</v>
      </c>
      <c r="E49" s="17">
        <v>34</v>
      </c>
      <c r="F49" s="17">
        <v>238</v>
      </c>
      <c r="G49" s="9">
        <v>7</v>
      </c>
      <c r="I49" s="9">
        <v>14</v>
      </c>
      <c r="J49" s="9">
        <v>98</v>
      </c>
      <c r="K49" s="9">
        <v>14</v>
      </c>
      <c r="L49" s="9">
        <v>98</v>
      </c>
      <c r="M49" s="9">
        <v>6</v>
      </c>
      <c r="N49" s="9">
        <v>42</v>
      </c>
      <c r="O49" s="9" t="s">
        <v>102</v>
      </c>
      <c r="P49" s="9">
        <f t="shared" si="0"/>
        <v>238</v>
      </c>
    </row>
    <row r="50" spans="1:21" x14ac:dyDescent="0.15">
      <c r="A50" s="29"/>
      <c r="F50" s="9">
        <f>SUM(F44:F49)</f>
        <v>1226</v>
      </c>
      <c r="G50" s="9">
        <f>F50/4</f>
        <v>306.5</v>
      </c>
      <c r="H50" s="9">
        <f>G50/60</f>
        <v>5.1083333333333334</v>
      </c>
      <c r="J50" s="9">
        <f>SUM(J44:J49)</f>
        <v>493</v>
      </c>
      <c r="L50" s="9">
        <f>SUM(L44:L49)</f>
        <v>493</v>
      </c>
      <c r="N50" s="9">
        <f>SUM(N44:N49)</f>
        <v>240</v>
      </c>
      <c r="P50" s="9">
        <f t="shared" si="0"/>
        <v>1226</v>
      </c>
    </row>
    <row r="51" spans="1:21" x14ac:dyDescent="0.15">
      <c r="A51" s="29"/>
    </row>
    <row r="52" spans="1:21" x14ac:dyDescent="0.15">
      <c r="A52" s="29"/>
    </row>
    <row r="53" spans="1:21" x14ac:dyDescent="0.15">
      <c r="A53" s="29"/>
    </row>
    <row r="54" spans="1:21" x14ac:dyDescent="0.15">
      <c r="A54" s="29"/>
    </row>
    <row r="55" spans="1:21" x14ac:dyDescent="0.15">
      <c r="A55" s="29"/>
    </row>
    <row r="56" spans="1:21" ht="20.25" customHeight="1" x14ac:dyDescent="0.2">
      <c r="A56" s="7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</row>
    <row r="57" spans="1:21" x14ac:dyDescent="0.15">
      <c r="A57" s="7"/>
      <c r="B57" s="8"/>
      <c r="C57" s="118" t="s">
        <v>16</v>
      </c>
      <c r="D57" s="118"/>
      <c r="E57" s="118"/>
      <c r="F57" s="118"/>
      <c r="G57" s="19"/>
      <c r="H57" s="119" t="s">
        <v>20</v>
      </c>
      <c r="I57" s="119"/>
      <c r="J57" s="119"/>
      <c r="K57" s="119"/>
      <c r="L57" s="19"/>
      <c r="M57" s="120" t="s">
        <v>21</v>
      </c>
      <c r="N57" s="120"/>
      <c r="O57" s="120"/>
      <c r="P57" s="120"/>
      <c r="Q57" s="19"/>
      <c r="R57" s="109" t="s">
        <v>22</v>
      </c>
      <c r="S57" s="109"/>
      <c r="T57" s="109"/>
      <c r="U57" s="109"/>
    </row>
    <row r="58" spans="1:21" x14ac:dyDescent="0.15">
      <c r="A58" s="7"/>
      <c r="B58" s="8"/>
      <c r="C58" s="8" t="s">
        <v>15</v>
      </c>
      <c r="D58" s="8" t="s">
        <v>17</v>
      </c>
      <c r="E58" s="8" t="s">
        <v>18</v>
      </c>
      <c r="F58" s="8" t="s">
        <v>0</v>
      </c>
      <c r="G58" s="8"/>
      <c r="H58" s="8" t="s">
        <v>15</v>
      </c>
      <c r="I58" s="8" t="s">
        <v>17</v>
      </c>
      <c r="J58" s="8" t="s">
        <v>18</v>
      </c>
      <c r="K58" s="8" t="s">
        <v>0</v>
      </c>
      <c r="L58" s="8"/>
      <c r="M58" s="8" t="s">
        <v>15</v>
      </c>
      <c r="N58" s="8" t="s">
        <v>17</v>
      </c>
      <c r="O58" s="8" t="s">
        <v>18</v>
      </c>
      <c r="P58" s="8" t="s">
        <v>0</v>
      </c>
      <c r="Q58" s="8"/>
      <c r="R58" s="8" t="s">
        <v>15</v>
      </c>
      <c r="S58" s="8" t="s">
        <v>17</v>
      </c>
      <c r="T58" s="8" t="s">
        <v>18</v>
      </c>
      <c r="U58" s="8" t="s">
        <v>0</v>
      </c>
    </row>
    <row r="59" spans="1:21" ht="15" customHeight="1" x14ac:dyDescent="0.2">
      <c r="A59" s="28" t="s">
        <v>24</v>
      </c>
      <c r="B59" s="8">
        <v>1</v>
      </c>
      <c r="C59" s="48" t="s">
        <v>107</v>
      </c>
      <c r="D59" s="25">
        <v>10</v>
      </c>
      <c r="E59" s="25">
        <v>9</v>
      </c>
      <c r="F59" s="25">
        <v>54</v>
      </c>
      <c r="G59" s="8"/>
      <c r="H59" s="48" t="s">
        <v>111</v>
      </c>
      <c r="I59" s="25">
        <v>10</v>
      </c>
      <c r="J59" s="25">
        <v>9</v>
      </c>
      <c r="K59" s="25">
        <v>54</v>
      </c>
      <c r="L59" s="61"/>
      <c r="M59" s="49" t="s">
        <v>113</v>
      </c>
      <c r="N59" s="24">
        <v>10</v>
      </c>
      <c r="O59" s="24">
        <v>9</v>
      </c>
      <c r="P59" s="24">
        <v>54</v>
      </c>
      <c r="Q59" s="61"/>
      <c r="R59" s="49" t="s">
        <v>115</v>
      </c>
      <c r="S59" s="24">
        <v>10</v>
      </c>
      <c r="T59" s="24">
        <v>9</v>
      </c>
      <c r="U59" s="24">
        <v>54</v>
      </c>
    </row>
    <row r="60" spans="1:21" ht="15" customHeight="1" x14ac:dyDescent="0.15">
      <c r="A60" s="28" t="s">
        <v>104</v>
      </c>
      <c r="B60" s="8">
        <v>2</v>
      </c>
      <c r="C60" s="25" t="s">
        <v>108</v>
      </c>
      <c r="D60" s="25">
        <v>0</v>
      </c>
      <c r="E60" s="25">
        <v>0</v>
      </c>
      <c r="F60" s="25">
        <v>0</v>
      </c>
      <c r="G60" s="8"/>
      <c r="H60" s="72" t="s">
        <v>112</v>
      </c>
      <c r="I60" s="25">
        <v>0</v>
      </c>
      <c r="J60" s="25">
        <v>0</v>
      </c>
      <c r="K60" s="25">
        <v>0</v>
      </c>
      <c r="L60" s="8"/>
      <c r="M60" s="24" t="s">
        <v>114</v>
      </c>
      <c r="N60" s="24">
        <v>0</v>
      </c>
      <c r="O60" s="24">
        <v>0</v>
      </c>
      <c r="P60" s="24">
        <v>0</v>
      </c>
      <c r="Q60" s="8"/>
      <c r="R60" s="24" t="s">
        <v>116</v>
      </c>
      <c r="S60" s="24">
        <v>0</v>
      </c>
      <c r="T60" s="24">
        <v>0</v>
      </c>
      <c r="U60" s="24">
        <v>0</v>
      </c>
    </row>
    <row r="61" spans="1:21" ht="15" customHeight="1" x14ac:dyDescent="0.2">
      <c r="A61" s="28" t="s">
        <v>105</v>
      </c>
      <c r="B61" s="8">
        <v>3</v>
      </c>
      <c r="C61" s="25" t="s">
        <v>109</v>
      </c>
      <c r="D61" s="25"/>
      <c r="E61" s="25">
        <v>6</v>
      </c>
      <c r="F61" s="25">
        <v>36</v>
      </c>
      <c r="G61" s="8"/>
      <c r="H61" s="73" t="s">
        <v>119</v>
      </c>
      <c r="I61" s="22">
        <v>16</v>
      </c>
      <c r="J61" s="22">
        <v>15</v>
      </c>
      <c r="K61" s="22">
        <v>105</v>
      </c>
      <c r="L61" s="8"/>
      <c r="M61" s="56" t="s">
        <v>120</v>
      </c>
      <c r="N61" s="22">
        <v>16</v>
      </c>
      <c r="O61" s="22">
        <v>15</v>
      </c>
      <c r="P61" s="22">
        <v>105</v>
      </c>
      <c r="Q61" s="8"/>
      <c r="R61" s="24" t="s">
        <v>117</v>
      </c>
      <c r="S61" s="24"/>
      <c r="T61" s="24">
        <v>6</v>
      </c>
      <c r="U61" s="24">
        <v>36</v>
      </c>
    </row>
    <row r="62" spans="1:21" ht="15" customHeight="1" x14ac:dyDescent="0.2">
      <c r="A62" s="28" t="s">
        <v>106</v>
      </c>
      <c r="B62" s="8">
        <v>4</v>
      </c>
      <c r="C62" s="48" t="s">
        <v>110</v>
      </c>
      <c r="D62" s="63">
        <v>2</v>
      </c>
      <c r="E62" s="63" t="s">
        <v>19</v>
      </c>
      <c r="F62" s="48">
        <v>0</v>
      </c>
      <c r="G62" s="8"/>
      <c r="H62" s="15" t="s">
        <v>126</v>
      </c>
      <c r="I62" s="15"/>
      <c r="J62" s="15">
        <v>10</v>
      </c>
      <c r="K62" s="15">
        <v>70</v>
      </c>
      <c r="L62" s="8"/>
      <c r="M62" s="15" t="s">
        <v>127</v>
      </c>
      <c r="N62" s="15"/>
      <c r="O62" s="15">
        <v>10</v>
      </c>
      <c r="P62" s="15">
        <v>70</v>
      </c>
      <c r="Q62" s="8"/>
      <c r="R62" s="49" t="s">
        <v>118</v>
      </c>
      <c r="S62" s="67">
        <v>2</v>
      </c>
      <c r="T62" s="67" t="s">
        <v>19</v>
      </c>
      <c r="U62" s="49">
        <v>0</v>
      </c>
    </row>
    <row r="63" spans="1:21" ht="15" customHeight="1" x14ac:dyDescent="0.2">
      <c r="A63" s="28" t="s">
        <v>106</v>
      </c>
      <c r="B63" s="8">
        <v>5</v>
      </c>
      <c r="C63" s="54" t="s">
        <v>121</v>
      </c>
      <c r="D63" s="23">
        <v>13</v>
      </c>
      <c r="E63" s="23">
        <v>12</v>
      </c>
      <c r="F63" s="23">
        <f>E63*7</f>
        <v>84</v>
      </c>
      <c r="G63" s="8"/>
      <c r="H63" s="15" t="s">
        <v>126</v>
      </c>
      <c r="I63" s="22"/>
      <c r="J63" s="15">
        <v>10</v>
      </c>
      <c r="K63" s="22">
        <f>J63*7</f>
        <v>70</v>
      </c>
      <c r="L63" s="8"/>
      <c r="M63" s="15" t="s">
        <v>127</v>
      </c>
      <c r="N63" s="22"/>
      <c r="O63" s="15">
        <v>10</v>
      </c>
      <c r="P63" s="22">
        <f>O63*7</f>
        <v>70</v>
      </c>
      <c r="Q63" s="8"/>
      <c r="R63" s="54" t="s">
        <v>122</v>
      </c>
      <c r="S63" s="23">
        <v>13</v>
      </c>
      <c r="T63" s="23">
        <v>12</v>
      </c>
      <c r="U63" s="23">
        <f>T63*7</f>
        <v>84</v>
      </c>
    </row>
    <row r="64" spans="1:21" ht="15" customHeight="1" x14ac:dyDescent="0.15">
      <c r="A64" s="28" t="s">
        <v>123</v>
      </c>
      <c r="B64" s="8">
        <v>6</v>
      </c>
      <c r="C64" s="12" t="s">
        <v>124</v>
      </c>
      <c r="D64" s="12"/>
      <c r="E64" s="12">
        <v>2</v>
      </c>
      <c r="F64" s="23">
        <f t="shared" ref="F64:F73" si="1">E64*7</f>
        <v>14</v>
      </c>
      <c r="G64" s="8"/>
      <c r="H64" s="22" t="s">
        <v>128</v>
      </c>
      <c r="I64" s="22">
        <v>0</v>
      </c>
      <c r="J64" s="22">
        <v>0</v>
      </c>
      <c r="K64" s="22">
        <f t="shared" ref="K64:K73" si="2">J64*7</f>
        <v>0</v>
      </c>
      <c r="L64" s="8"/>
      <c r="M64" s="22" t="s">
        <v>129</v>
      </c>
      <c r="N64" s="22">
        <v>0</v>
      </c>
      <c r="O64" s="22">
        <v>0</v>
      </c>
      <c r="P64" s="22">
        <f t="shared" ref="P64:P74" si="3">O64*7</f>
        <v>0</v>
      </c>
      <c r="Q64" s="8"/>
      <c r="R64" s="12" t="s">
        <v>125</v>
      </c>
      <c r="S64" s="12"/>
      <c r="T64" s="12">
        <v>2</v>
      </c>
      <c r="U64" s="23">
        <f t="shared" ref="U64:U73" si="4">T64*7</f>
        <v>14</v>
      </c>
    </row>
    <row r="65" spans="1:21" ht="15" customHeight="1" x14ac:dyDescent="0.15">
      <c r="A65" s="28" t="s">
        <v>123</v>
      </c>
      <c r="B65" s="8">
        <v>7</v>
      </c>
      <c r="C65" s="12" t="s">
        <v>124</v>
      </c>
      <c r="D65" s="12"/>
      <c r="E65" s="12">
        <v>2</v>
      </c>
      <c r="F65" s="23">
        <f t="shared" si="1"/>
        <v>14</v>
      </c>
      <c r="G65" s="8"/>
      <c r="H65" s="22" t="s">
        <v>134</v>
      </c>
      <c r="I65" s="22"/>
      <c r="J65" s="22">
        <v>6</v>
      </c>
      <c r="K65" s="22">
        <f t="shared" si="2"/>
        <v>42</v>
      </c>
      <c r="L65" s="8"/>
      <c r="M65" s="8"/>
      <c r="N65" s="8"/>
      <c r="O65" s="8"/>
      <c r="P65" s="21"/>
      <c r="Q65" s="8"/>
      <c r="R65" s="12" t="s">
        <v>125</v>
      </c>
      <c r="S65" s="12"/>
      <c r="T65" s="12">
        <v>2</v>
      </c>
      <c r="U65" s="23">
        <f t="shared" si="4"/>
        <v>14</v>
      </c>
    </row>
    <row r="66" spans="1:21" ht="15" customHeight="1" x14ac:dyDescent="0.15">
      <c r="A66" s="71" t="s">
        <v>130</v>
      </c>
      <c r="B66" s="8">
        <v>8</v>
      </c>
      <c r="C66" s="23" t="s">
        <v>131</v>
      </c>
      <c r="D66" s="23">
        <v>0</v>
      </c>
      <c r="E66" s="23">
        <v>0</v>
      </c>
      <c r="F66" s="23">
        <f t="shared" si="1"/>
        <v>0</v>
      </c>
      <c r="G66" s="8"/>
      <c r="H66" s="15" t="s">
        <v>135</v>
      </c>
      <c r="I66" s="15"/>
      <c r="J66" s="15">
        <v>4</v>
      </c>
      <c r="K66" s="22">
        <f t="shared" si="2"/>
        <v>28</v>
      </c>
      <c r="L66" s="8"/>
      <c r="N66" s="8"/>
      <c r="O66" s="8"/>
      <c r="P66" s="21"/>
      <c r="Q66" s="8"/>
      <c r="R66" s="23" t="s">
        <v>132</v>
      </c>
      <c r="S66" s="23">
        <v>0</v>
      </c>
      <c r="T66" s="23">
        <v>0</v>
      </c>
      <c r="U66" s="23">
        <f t="shared" si="4"/>
        <v>0</v>
      </c>
    </row>
    <row r="67" spans="1:21" ht="15" customHeight="1" x14ac:dyDescent="0.2">
      <c r="A67" s="28" t="s">
        <v>133</v>
      </c>
      <c r="B67" s="8">
        <v>9</v>
      </c>
      <c r="C67" s="23" t="s">
        <v>137</v>
      </c>
      <c r="D67" s="23"/>
      <c r="E67" s="23">
        <v>6</v>
      </c>
      <c r="F67" s="23">
        <f t="shared" si="1"/>
        <v>42</v>
      </c>
      <c r="G67" s="8"/>
      <c r="H67" s="15" t="s">
        <v>136</v>
      </c>
      <c r="I67" s="15"/>
      <c r="J67" s="15">
        <v>4</v>
      </c>
      <c r="K67" s="22">
        <f t="shared" si="2"/>
        <v>28</v>
      </c>
      <c r="L67" s="8"/>
      <c r="M67" s="50" t="s">
        <v>140</v>
      </c>
      <c r="N67" s="26">
        <v>15</v>
      </c>
      <c r="O67" s="26">
        <v>14</v>
      </c>
      <c r="P67" s="26">
        <f t="shared" si="3"/>
        <v>98</v>
      </c>
      <c r="Q67" s="8"/>
      <c r="R67" s="50" t="s">
        <v>141</v>
      </c>
      <c r="S67" s="26">
        <v>15</v>
      </c>
      <c r="T67" s="26">
        <v>14</v>
      </c>
      <c r="U67" s="26">
        <f t="shared" si="4"/>
        <v>98</v>
      </c>
    </row>
    <row r="68" spans="1:21" ht="15" customHeight="1" x14ac:dyDescent="0.2">
      <c r="A68" s="28" t="s">
        <v>143</v>
      </c>
      <c r="B68" s="8">
        <v>10</v>
      </c>
      <c r="C68" s="12" t="s">
        <v>144</v>
      </c>
      <c r="D68" s="12"/>
      <c r="E68" s="12">
        <v>2</v>
      </c>
      <c r="F68" s="23">
        <f t="shared" si="1"/>
        <v>14</v>
      </c>
      <c r="G68" s="8"/>
      <c r="H68" s="56" t="s">
        <v>142</v>
      </c>
      <c r="I68" s="70">
        <v>2</v>
      </c>
      <c r="J68" s="70" t="s">
        <v>19</v>
      </c>
      <c r="K68" s="56">
        <v>0</v>
      </c>
      <c r="L68" s="8"/>
      <c r="M68" s="16" t="s">
        <v>145</v>
      </c>
      <c r="N68" s="16"/>
      <c r="O68" s="16">
        <v>10</v>
      </c>
      <c r="P68" s="26">
        <f t="shared" si="3"/>
        <v>70</v>
      </c>
      <c r="Q68" s="8"/>
      <c r="R68" s="16" t="s">
        <v>146</v>
      </c>
      <c r="S68" s="16"/>
      <c r="T68" s="16">
        <v>10</v>
      </c>
      <c r="U68" s="26">
        <f t="shared" si="4"/>
        <v>70</v>
      </c>
    </row>
    <row r="69" spans="1:21" ht="15" customHeight="1" x14ac:dyDescent="0.2">
      <c r="A69" s="28" t="s">
        <v>138</v>
      </c>
      <c r="B69" s="8">
        <v>11</v>
      </c>
      <c r="C69" s="54" t="s">
        <v>139</v>
      </c>
      <c r="D69" s="68">
        <v>2</v>
      </c>
      <c r="E69" s="68" t="s">
        <v>19</v>
      </c>
      <c r="F69" s="54">
        <v>0</v>
      </c>
      <c r="G69" s="8"/>
      <c r="H69" s="8"/>
      <c r="I69" s="8"/>
      <c r="J69" s="8"/>
      <c r="K69" s="21"/>
      <c r="L69" s="8"/>
      <c r="M69" s="16" t="s">
        <v>150</v>
      </c>
      <c r="N69" s="16"/>
      <c r="O69" s="16">
        <v>8</v>
      </c>
      <c r="P69" s="26">
        <f t="shared" si="3"/>
        <v>56</v>
      </c>
      <c r="Q69" s="8"/>
      <c r="R69" s="16" t="s">
        <v>152</v>
      </c>
      <c r="S69" s="16"/>
      <c r="T69" s="16">
        <v>8</v>
      </c>
      <c r="U69" s="26">
        <f t="shared" si="4"/>
        <v>56</v>
      </c>
    </row>
    <row r="70" spans="1:21" ht="15" customHeight="1" x14ac:dyDescent="0.2">
      <c r="A70" s="28" t="s">
        <v>147</v>
      </c>
      <c r="B70" s="8">
        <v>12</v>
      </c>
      <c r="C70" s="51" t="s">
        <v>148</v>
      </c>
      <c r="D70" s="27">
        <v>15</v>
      </c>
      <c r="E70" s="27">
        <v>14</v>
      </c>
      <c r="F70" s="27">
        <f t="shared" si="1"/>
        <v>98</v>
      </c>
      <c r="G70" s="8"/>
      <c r="H70" s="51" t="s">
        <v>149</v>
      </c>
      <c r="I70" s="27">
        <v>15</v>
      </c>
      <c r="J70" s="27">
        <v>14</v>
      </c>
      <c r="K70" s="27">
        <f t="shared" si="2"/>
        <v>98</v>
      </c>
      <c r="L70" s="8"/>
      <c r="M70" s="16" t="s">
        <v>151</v>
      </c>
      <c r="N70" s="16"/>
      <c r="O70" s="16">
        <v>8</v>
      </c>
      <c r="P70" s="26">
        <f t="shared" si="3"/>
        <v>56</v>
      </c>
      <c r="Q70" s="8"/>
      <c r="R70" s="16" t="s">
        <v>153</v>
      </c>
      <c r="S70" s="16"/>
      <c r="T70" s="16">
        <v>8</v>
      </c>
      <c r="U70" s="26">
        <f t="shared" si="4"/>
        <v>56</v>
      </c>
    </row>
    <row r="71" spans="1:21" ht="15" customHeight="1" x14ac:dyDescent="0.15">
      <c r="A71" s="28" t="s">
        <v>154</v>
      </c>
      <c r="B71" s="8">
        <v>13</v>
      </c>
      <c r="C71" s="17" t="s">
        <v>159</v>
      </c>
      <c r="D71" s="17"/>
      <c r="E71" s="17">
        <v>6</v>
      </c>
      <c r="F71" s="27">
        <f t="shared" si="1"/>
        <v>42</v>
      </c>
      <c r="G71" s="8"/>
      <c r="H71" s="17" t="s">
        <v>161</v>
      </c>
      <c r="I71" s="17"/>
      <c r="J71" s="17">
        <v>6</v>
      </c>
      <c r="K71" s="27">
        <f t="shared" si="2"/>
        <v>42</v>
      </c>
      <c r="L71" s="8"/>
      <c r="M71" s="26" t="s">
        <v>155</v>
      </c>
      <c r="N71" s="26">
        <v>0</v>
      </c>
      <c r="O71" s="26">
        <v>0</v>
      </c>
      <c r="P71" s="26">
        <f t="shared" si="3"/>
        <v>0</v>
      </c>
      <c r="Q71" s="8"/>
      <c r="R71" s="26" t="s">
        <v>156</v>
      </c>
      <c r="S71" s="26">
        <v>0</v>
      </c>
      <c r="T71" s="26">
        <v>0</v>
      </c>
      <c r="U71" s="26">
        <f t="shared" si="4"/>
        <v>0</v>
      </c>
    </row>
    <row r="72" spans="1:21" ht="15" customHeight="1" x14ac:dyDescent="0.15">
      <c r="A72" s="28" t="s">
        <v>158</v>
      </c>
      <c r="B72" s="8">
        <v>14</v>
      </c>
      <c r="C72" s="17" t="s">
        <v>160</v>
      </c>
      <c r="D72" s="17"/>
      <c r="E72" s="17">
        <v>6</v>
      </c>
      <c r="F72" s="27">
        <f t="shared" si="1"/>
        <v>42</v>
      </c>
      <c r="G72" s="8"/>
      <c r="H72" s="17" t="s">
        <v>162</v>
      </c>
      <c r="I72" s="17"/>
      <c r="J72" s="17">
        <v>6</v>
      </c>
      <c r="K72" s="27">
        <f t="shared" si="2"/>
        <v>42</v>
      </c>
      <c r="L72" s="8"/>
      <c r="M72" s="16" t="s">
        <v>157</v>
      </c>
      <c r="N72" s="16"/>
      <c r="O72" s="16">
        <v>6</v>
      </c>
      <c r="P72" s="26">
        <f t="shared" si="3"/>
        <v>42</v>
      </c>
      <c r="Q72" s="8"/>
      <c r="R72" s="8"/>
      <c r="S72" s="8"/>
      <c r="T72" s="8"/>
      <c r="U72" s="21">
        <f t="shared" si="4"/>
        <v>0</v>
      </c>
    </row>
    <row r="73" spans="1:21" ht="15" customHeight="1" x14ac:dyDescent="0.15">
      <c r="A73" s="28" t="s">
        <v>163</v>
      </c>
      <c r="B73" s="8">
        <v>15</v>
      </c>
      <c r="C73" s="27" t="s">
        <v>164</v>
      </c>
      <c r="D73" s="27"/>
      <c r="E73" s="27">
        <v>0</v>
      </c>
      <c r="F73" s="27">
        <f t="shared" si="1"/>
        <v>0</v>
      </c>
      <c r="G73" s="8"/>
      <c r="H73" s="27" t="s">
        <v>165</v>
      </c>
      <c r="I73" s="27">
        <v>0</v>
      </c>
      <c r="J73" s="27">
        <v>0</v>
      </c>
      <c r="K73" s="27">
        <f t="shared" si="2"/>
        <v>0</v>
      </c>
      <c r="L73" s="8"/>
      <c r="M73" s="16" t="s">
        <v>166</v>
      </c>
      <c r="N73" s="16"/>
      <c r="O73" s="16">
        <v>1</v>
      </c>
      <c r="P73" s="26">
        <f t="shared" si="3"/>
        <v>7</v>
      </c>
      <c r="Q73" s="8"/>
      <c r="R73" s="8"/>
      <c r="S73" s="8"/>
      <c r="T73" s="8"/>
      <c r="U73" s="21">
        <f t="shared" si="4"/>
        <v>0</v>
      </c>
    </row>
    <row r="74" spans="1:21" ht="15" customHeight="1" x14ac:dyDescent="0.15">
      <c r="A74" s="28" t="s">
        <v>163</v>
      </c>
      <c r="B74" s="8">
        <v>16</v>
      </c>
      <c r="C74" s="17" t="s">
        <v>169</v>
      </c>
      <c r="D74" s="17"/>
      <c r="E74" s="17">
        <v>6</v>
      </c>
      <c r="F74" s="17">
        <v>42</v>
      </c>
      <c r="G74" s="8"/>
      <c r="H74" s="8"/>
      <c r="I74" s="8"/>
      <c r="J74" s="8"/>
      <c r="K74" s="8"/>
      <c r="L74" s="8"/>
      <c r="M74" s="16" t="s">
        <v>166</v>
      </c>
      <c r="N74" s="16"/>
      <c r="O74" s="16">
        <v>1</v>
      </c>
      <c r="P74" s="26">
        <f t="shared" si="3"/>
        <v>7</v>
      </c>
      <c r="Q74" s="8"/>
      <c r="R74" s="8"/>
      <c r="S74" s="8"/>
      <c r="T74" s="8"/>
      <c r="U74" s="8"/>
    </row>
    <row r="75" spans="1:21" ht="15" customHeight="1" x14ac:dyDescent="0.2">
      <c r="A75" s="28" t="s">
        <v>168</v>
      </c>
      <c r="B75" s="8">
        <v>17</v>
      </c>
      <c r="C75" s="17" t="s">
        <v>170</v>
      </c>
      <c r="D75" s="17"/>
      <c r="E75" s="17">
        <v>5</v>
      </c>
      <c r="F75" s="17">
        <v>35</v>
      </c>
      <c r="G75" s="8"/>
      <c r="H75" s="8"/>
      <c r="I75" s="8"/>
      <c r="J75" s="8"/>
      <c r="K75" s="8"/>
      <c r="L75" s="8"/>
      <c r="M75" s="50" t="s">
        <v>167</v>
      </c>
      <c r="N75" s="64">
        <v>2</v>
      </c>
      <c r="O75" s="64" t="s">
        <v>19</v>
      </c>
      <c r="P75" s="50">
        <v>0</v>
      </c>
      <c r="Q75" s="8"/>
      <c r="R75" s="8"/>
      <c r="S75" s="8"/>
      <c r="T75" s="8"/>
      <c r="U75" s="8"/>
    </row>
    <row r="76" spans="1:21" ht="15" customHeight="1" x14ac:dyDescent="0.2">
      <c r="A76" s="28" t="s">
        <v>171</v>
      </c>
      <c r="B76" s="8">
        <v>18</v>
      </c>
      <c r="C76" s="51" t="s">
        <v>172</v>
      </c>
      <c r="D76" s="66">
        <v>2</v>
      </c>
      <c r="E76" s="66" t="s">
        <v>19</v>
      </c>
      <c r="F76" s="51">
        <v>0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5" customHeight="1" x14ac:dyDescent="0.2">
      <c r="A77" s="28" t="s">
        <v>92</v>
      </c>
      <c r="B77" s="8">
        <v>19</v>
      </c>
      <c r="C77" s="52" t="s">
        <v>173</v>
      </c>
      <c r="D77" s="52">
        <v>4</v>
      </c>
      <c r="E77" s="52" t="s">
        <v>19</v>
      </c>
      <c r="F77" s="52">
        <v>10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5" customHeight="1" x14ac:dyDescent="0.2">
      <c r="A78" s="28" t="s">
        <v>93</v>
      </c>
      <c r="B78" s="8">
        <v>20</v>
      </c>
      <c r="C78" s="59" t="s">
        <v>1</v>
      </c>
      <c r="D78" s="52">
        <v>10</v>
      </c>
      <c r="E78" s="52"/>
      <c r="F78" s="52">
        <v>10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5" customHeight="1" x14ac:dyDescent="0.2">
      <c r="A79" s="28" t="s">
        <v>95</v>
      </c>
      <c r="B79" s="8">
        <v>21</v>
      </c>
      <c r="C79" s="52" t="s">
        <v>174</v>
      </c>
      <c r="D79" s="52">
        <v>4</v>
      </c>
      <c r="E79" s="52" t="s">
        <v>19</v>
      </c>
      <c r="F79" s="52">
        <v>15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5" customHeight="1" x14ac:dyDescent="0.2">
      <c r="A80" s="28" t="s">
        <v>175</v>
      </c>
      <c r="B80" s="8">
        <v>22</v>
      </c>
      <c r="C80" s="59" t="s">
        <v>1</v>
      </c>
      <c r="D80" s="52">
        <v>10</v>
      </c>
      <c r="E80" s="52"/>
      <c r="F80" s="52">
        <v>10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5" customHeight="1" x14ac:dyDescent="0.2">
      <c r="A81" s="28" t="s">
        <v>99</v>
      </c>
      <c r="B81" s="8">
        <v>23</v>
      </c>
      <c r="C81" s="52" t="s">
        <v>176</v>
      </c>
      <c r="D81" s="52">
        <v>4</v>
      </c>
      <c r="E81" s="52" t="s">
        <v>19</v>
      </c>
      <c r="F81" s="52">
        <v>15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5" customHeight="1" x14ac:dyDescent="0.2">
      <c r="A82" s="28" t="s">
        <v>25</v>
      </c>
      <c r="B82" s="8">
        <v>24</v>
      </c>
      <c r="C82" s="59" t="s">
        <v>1</v>
      </c>
      <c r="D82" s="52">
        <v>10</v>
      </c>
      <c r="E82" s="52"/>
      <c r="F82" s="52">
        <v>10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5" customHeight="1" x14ac:dyDescent="0.2">
      <c r="A83" s="28" t="s">
        <v>177</v>
      </c>
      <c r="B83" s="8">
        <v>25</v>
      </c>
      <c r="C83" s="52" t="s">
        <v>2</v>
      </c>
      <c r="D83" s="52"/>
      <c r="E83" s="52"/>
      <c r="F83" s="52">
        <v>10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5" customHeight="1" x14ac:dyDescent="0.2">
      <c r="A84" s="28" t="s">
        <v>178</v>
      </c>
      <c r="B84" s="8">
        <v>26</v>
      </c>
      <c r="C84" s="52" t="s">
        <v>100</v>
      </c>
      <c r="D84" s="52"/>
      <c r="E84" s="52"/>
      <c r="F84" s="52">
        <v>40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</sheetData>
  <mergeCells count="8">
    <mergeCell ref="R57:U57"/>
    <mergeCell ref="R16:U16"/>
    <mergeCell ref="C16:F16"/>
    <mergeCell ref="H16:K16"/>
    <mergeCell ref="M16:P16"/>
    <mergeCell ref="C57:F57"/>
    <mergeCell ref="H57:K57"/>
    <mergeCell ref="M57:P57"/>
  </mergeCells>
  <phoneticPr fontId="0" type="noConversion"/>
  <pageMargins left="0.75" right="0.75" top="1" bottom="1" header="0.5" footer="0.5"/>
  <pageSetup paperSize="9" orientation="landscape"/>
  <headerFooter alignWithMargins="0"/>
  <ignoredErrors>
    <ignoredError sqref="A19:A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ВС_Большая Волга</vt:lpstr>
      <vt:lpstr>2007_ПР</vt:lpstr>
      <vt:lpstr>Рассчёт</vt:lpstr>
      <vt:lpstr>'ВС_Большая Волга'!Область_печати</vt:lpstr>
    </vt:vector>
  </TitlesOfParts>
  <Manager>ПВН</Manager>
  <Company>ФКР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2007_ЧР_Регламент</dc:title>
  <dc:subject>Турнир</dc:subject>
  <dc:creator>В.Н.Посудников</dc:creator>
  <cp:keywords>Регламент</cp:keywords>
  <cp:lastModifiedBy>Microsoft Office User</cp:lastModifiedBy>
  <cp:lastPrinted>2020-12-17T17:01:15Z</cp:lastPrinted>
  <dcterms:created xsi:type="dcterms:W3CDTF">1996-10-08T23:32:33Z</dcterms:created>
  <dcterms:modified xsi:type="dcterms:W3CDTF">2023-11-05T09:01:03Z</dcterms:modified>
  <cp:category>Каратэ</cp:category>
</cp:coreProperties>
</file>